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G:\coastal\Hazards\Resilience_Risk_Post-Storm Planning\Risk-Assessment\Updated Risk Assessment Tool\"/>
    </mc:Choice>
  </mc:AlternateContent>
  <xr:revisionPtr revIDLastSave="0" documentId="13_ncr:1_{9A8DFB01-4A5E-4F6C-847A-0B481B274FDE}" xr6:coauthVersionLast="44" xr6:coauthVersionMax="44" xr10:uidLastSave="{00000000-0000-0000-0000-000000000000}"/>
  <bookViews>
    <workbookView xWindow="-110" yWindow="-110" windowWidth="19420" windowHeight="10420" tabRatio="665" xr2:uid="{00000000-000D-0000-FFFF-FFFF00000000}"/>
  </bookViews>
  <sheets>
    <sheet name="Directions" sheetId="6" r:id="rId1"/>
    <sheet name="Asset Inventory" sheetId="5" r:id="rId2"/>
    <sheet name="Risk Assessment Tool" sheetId="1" r:id="rId3"/>
    <sheet name="Test Scenario A" sheetId="8" r:id="rId4"/>
    <sheet name="Test Scenario B" sheetId="9" r:id="rId5"/>
    <sheet name="Interpreting Risk Scores" sheetId="14" r:id="rId6"/>
    <sheet name="Hazard Score Background" sheetId="10" r:id="rId7"/>
    <sheet name="Exposure Score Background" sheetId="16" r:id="rId8"/>
    <sheet name="Vulnerability Score" sheetId="15" r:id="rId9"/>
    <sheet name="Residual Risk Background" sheetId="12" r:id="rId10"/>
  </sheets>
  <definedNames>
    <definedName name="_ftn1" localSheetId="6">'Hazard Score Background'!$A$23</definedName>
    <definedName name="_ftnref1" localSheetId="6">'Hazard Score Background'!#REF!</definedName>
    <definedName name="_Toc346795255" localSheetId="9">'Residual Risk Background'!$A$4</definedName>
    <definedName name="_Toc347925798" localSheetId="6">'Hazard Score Background'!$A$2</definedName>
    <definedName name="Asset_Class">Directions!$C$15:$G$15</definedName>
    <definedName name="community_value">Directions!$C$36:$C$38</definedName>
    <definedName name="critical_facility">Directions!$C$32:$C$33</definedName>
    <definedName name="critical_facility_2">Directions!$C$32:$C$34</definedName>
    <definedName name="dunes">Directions!#REF!</definedName>
    <definedName name="Economic">Directions!$C$16:$C$26</definedName>
    <definedName name="elevation">Directions!$C$44:$C$45</definedName>
    <definedName name="erosion_accretion">Directions!#REF!</definedName>
    <definedName name="exposure_surge">Directions!#REF!</definedName>
    <definedName name="Health_and_Social_Services">Directions!$D$16:$D$24</definedName>
    <definedName name="Housing">Directions!$E$16:$E$21</definedName>
    <definedName name="Infrastructure_Systems">Directions!$F$16:$F$25</definedName>
    <definedName name="Natural_and_Cultural_Resources">Directions!$G$16:$G$27</definedName>
    <definedName name="risk_area">Directions!$C$10:$C$13</definedName>
    <definedName name="shore_defenses">Directions!#REF!</definedName>
    <definedName name="shoreline_comp">Directions!#REF!</definedName>
    <definedName name="Socially_Vulnerable">Directions!$C$29:$C$30</definedName>
    <definedName name="vegetation">Directions!#REF!</definedName>
    <definedName name="vulnerability">Directions!$C$55:$C$59</definedName>
    <definedName name="Yes_No">Directions!$C$29:$C$30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9" l="1"/>
  <c r="D4" i="9"/>
  <c r="E5" i="8"/>
  <c r="E6" i="8"/>
  <c r="E7" i="8"/>
  <c r="E8" i="8"/>
  <c r="E9" i="8"/>
  <c r="E10" i="8"/>
  <c r="E11" i="8"/>
  <c r="E12" i="8"/>
  <c r="E13" i="8"/>
  <c r="E14" i="8"/>
  <c r="E15" i="8"/>
  <c r="E16" i="8"/>
  <c r="E17" i="8"/>
  <c r="E18" i="8"/>
  <c r="E19" i="8"/>
  <c r="E20" i="8"/>
  <c r="E21" i="8"/>
  <c r="E22" i="8"/>
  <c r="E23" i="8"/>
  <c r="E24" i="8"/>
  <c r="E25" i="8"/>
  <c r="E4" i="8"/>
  <c r="D5" i="8"/>
  <c r="D6" i="8"/>
  <c r="D7" i="8"/>
  <c r="D8" i="8"/>
  <c r="D9" i="8"/>
  <c r="D10" i="8"/>
  <c r="D11" i="8"/>
  <c r="D12" i="8"/>
  <c r="D13" i="8"/>
  <c r="D14" i="8"/>
  <c r="D15" i="8"/>
  <c r="D16" i="8"/>
  <c r="D17" i="8"/>
  <c r="D18" i="8"/>
  <c r="D19" i="8"/>
  <c r="D20" i="8"/>
  <c r="D21" i="8"/>
  <c r="D22" i="8"/>
  <c r="D23" i="8"/>
  <c r="D24" i="8"/>
  <c r="D25" i="8"/>
  <c r="D4" i="8"/>
  <c r="E5" i="1"/>
  <c r="E6" i="1"/>
  <c r="E7" i="1"/>
  <c r="E8" i="1"/>
  <c r="E9" i="1"/>
  <c r="E10" i="1"/>
  <c r="E11" i="1"/>
  <c r="E12" i="1"/>
  <c r="E13" i="1"/>
  <c r="E14" i="1"/>
  <c r="E15" i="1"/>
  <c r="E16" i="1"/>
  <c r="E17" i="1"/>
  <c r="E18" i="1"/>
  <c r="E19" i="1"/>
  <c r="E20" i="1"/>
  <c r="E21" i="1"/>
  <c r="E22" i="1"/>
  <c r="E23" i="1"/>
  <c r="E24" i="1"/>
  <c r="E25" i="1"/>
  <c r="E4" i="1"/>
  <c r="D5" i="1"/>
  <c r="D6" i="1"/>
  <c r="D7" i="1"/>
  <c r="D8" i="1"/>
  <c r="D9" i="1"/>
  <c r="D10" i="1"/>
  <c r="D11" i="1"/>
  <c r="D12" i="1"/>
  <c r="D13" i="1"/>
  <c r="D14" i="1"/>
  <c r="D15" i="1"/>
  <c r="D16" i="1"/>
  <c r="D17" i="1"/>
  <c r="D18" i="1"/>
  <c r="D19" i="1"/>
  <c r="D20" i="1"/>
  <c r="D21" i="1"/>
  <c r="D22" i="1"/>
  <c r="D23" i="1"/>
  <c r="D24" i="1"/>
  <c r="D25" i="1"/>
  <c r="D4" i="1"/>
  <c r="M5" i="1"/>
  <c r="M6" i="1"/>
  <c r="M7" i="1"/>
  <c r="M8" i="1"/>
  <c r="M9" i="1"/>
  <c r="M10" i="1"/>
  <c r="M11" i="1"/>
  <c r="M12" i="1"/>
  <c r="M13" i="1"/>
  <c r="M14" i="1"/>
  <c r="M15" i="1"/>
  <c r="M16" i="1"/>
  <c r="M17" i="1"/>
  <c r="M18" i="1"/>
  <c r="M19" i="1"/>
  <c r="M20" i="1"/>
  <c r="M21" i="1"/>
  <c r="M22" i="1"/>
  <c r="M23" i="1"/>
  <c r="M24" i="1"/>
  <c r="M25" i="1"/>
  <c r="L5" i="1"/>
  <c r="L6" i="1"/>
  <c r="L7" i="1"/>
  <c r="L8" i="1"/>
  <c r="L9" i="1"/>
  <c r="L10" i="1"/>
  <c r="L11" i="1"/>
  <c r="L12" i="1"/>
  <c r="L13" i="1"/>
  <c r="L14" i="1"/>
  <c r="L15" i="1"/>
  <c r="L16" i="1"/>
  <c r="L17" i="1"/>
  <c r="L18" i="1"/>
  <c r="L19" i="1"/>
  <c r="L20" i="1"/>
  <c r="L21" i="1"/>
  <c r="L22" i="1"/>
  <c r="L23" i="1"/>
  <c r="L24" i="1"/>
  <c r="L25" i="1"/>
  <c r="K5" i="1"/>
  <c r="K6" i="1"/>
  <c r="K7" i="1"/>
  <c r="K8" i="1"/>
  <c r="K9" i="1"/>
  <c r="K10" i="1"/>
  <c r="K11" i="1"/>
  <c r="K12" i="1"/>
  <c r="K13" i="1"/>
  <c r="K14" i="1"/>
  <c r="K15" i="1"/>
  <c r="K16" i="1"/>
  <c r="K17" i="1"/>
  <c r="K18" i="1"/>
  <c r="K19" i="1"/>
  <c r="K20" i="1"/>
  <c r="K21" i="1"/>
  <c r="K22" i="1"/>
  <c r="K23" i="1"/>
  <c r="K24" i="1"/>
  <c r="K25" i="1"/>
  <c r="J5" i="1"/>
  <c r="J6" i="1"/>
  <c r="J7" i="1"/>
  <c r="J8" i="1"/>
  <c r="J9" i="1"/>
  <c r="J10" i="1"/>
  <c r="J11" i="1"/>
  <c r="J12" i="1"/>
  <c r="J13" i="1"/>
  <c r="J14" i="1"/>
  <c r="J15" i="1"/>
  <c r="J16" i="1"/>
  <c r="J17" i="1"/>
  <c r="J18" i="1"/>
  <c r="J19" i="1"/>
  <c r="J20" i="1"/>
  <c r="J21" i="1"/>
  <c r="J22" i="1"/>
  <c r="J23" i="1"/>
  <c r="J24" i="1"/>
  <c r="J25" i="1"/>
  <c r="I5" i="1"/>
  <c r="I6" i="1"/>
  <c r="I7" i="1"/>
  <c r="I8" i="1"/>
  <c r="I9" i="1"/>
  <c r="I10" i="1"/>
  <c r="I11" i="1"/>
  <c r="I12" i="1"/>
  <c r="I13" i="1"/>
  <c r="I14" i="1"/>
  <c r="I15" i="1"/>
  <c r="I16" i="1"/>
  <c r="I17" i="1"/>
  <c r="I18" i="1"/>
  <c r="I19" i="1"/>
  <c r="I20" i="1"/>
  <c r="I21" i="1"/>
  <c r="I22" i="1"/>
  <c r="I23" i="1"/>
  <c r="I24" i="1"/>
  <c r="I25" i="1"/>
  <c r="H5" i="1"/>
  <c r="H6" i="1"/>
  <c r="H7" i="1"/>
  <c r="H8" i="1"/>
  <c r="H9" i="1"/>
  <c r="H10" i="1"/>
  <c r="H11" i="1"/>
  <c r="H12" i="1"/>
  <c r="N12" i="1" s="1"/>
  <c r="H13" i="1"/>
  <c r="H14" i="1"/>
  <c r="H15" i="1"/>
  <c r="H16" i="1"/>
  <c r="H17" i="1"/>
  <c r="H18" i="1"/>
  <c r="H19" i="1"/>
  <c r="H20" i="1"/>
  <c r="N20" i="1" s="1"/>
  <c r="H21" i="1"/>
  <c r="H22" i="1"/>
  <c r="H23" i="1"/>
  <c r="H24" i="1"/>
  <c r="H25" i="1"/>
  <c r="P11" i="9"/>
  <c r="R11" i="9" s="1"/>
  <c r="P12" i="9"/>
  <c r="R12" i="9" s="1"/>
  <c r="P13" i="9"/>
  <c r="R13" i="9" s="1"/>
  <c r="P14" i="9"/>
  <c r="R14" i="9" s="1"/>
  <c r="P15" i="9"/>
  <c r="R15" i="9" s="1"/>
  <c r="P16" i="9"/>
  <c r="R16" i="9" s="1"/>
  <c r="P17" i="9"/>
  <c r="R17" i="9" s="1"/>
  <c r="P18" i="9"/>
  <c r="R18" i="9" s="1"/>
  <c r="P19" i="9"/>
  <c r="R19" i="9" s="1"/>
  <c r="P20" i="9"/>
  <c r="R20" i="9" s="1"/>
  <c r="P21" i="9"/>
  <c r="R21" i="9" s="1"/>
  <c r="P22" i="9"/>
  <c r="R22" i="9" s="1"/>
  <c r="P23" i="9"/>
  <c r="R23" i="9" s="1"/>
  <c r="P24" i="9"/>
  <c r="R24" i="9" s="1"/>
  <c r="P25" i="9"/>
  <c r="R25" i="9" s="1"/>
  <c r="N11" i="9"/>
  <c r="N12" i="9"/>
  <c r="N13" i="9"/>
  <c r="N14" i="9"/>
  <c r="N15" i="9"/>
  <c r="N16" i="9"/>
  <c r="N17" i="9"/>
  <c r="N18" i="9"/>
  <c r="N19" i="9"/>
  <c r="N20" i="9"/>
  <c r="N21" i="9"/>
  <c r="N22" i="9"/>
  <c r="N23" i="9"/>
  <c r="N24" i="9"/>
  <c r="N25" i="9"/>
  <c r="G11" i="9"/>
  <c r="G12" i="9"/>
  <c r="G13" i="9"/>
  <c r="G14" i="9"/>
  <c r="G15" i="9"/>
  <c r="G16" i="9"/>
  <c r="G17" i="9"/>
  <c r="G18" i="9"/>
  <c r="G19" i="9"/>
  <c r="G20" i="9"/>
  <c r="G21" i="9"/>
  <c r="G22" i="9"/>
  <c r="G23" i="9"/>
  <c r="G24" i="9"/>
  <c r="G25" i="9"/>
  <c r="F11" i="9"/>
  <c r="F12" i="9"/>
  <c r="F13" i="9"/>
  <c r="F14" i="9"/>
  <c r="F15" i="9"/>
  <c r="F16" i="9"/>
  <c r="F17" i="9"/>
  <c r="F18" i="9"/>
  <c r="F19" i="9"/>
  <c r="F20" i="9"/>
  <c r="F21" i="9"/>
  <c r="F22" i="9"/>
  <c r="F23" i="9"/>
  <c r="F24" i="9"/>
  <c r="F25" i="9"/>
  <c r="C11" i="9"/>
  <c r="C12" i="9"/>
  <c r="C13" i="9"/>
  <c r="C14" i="9"/>
  <c r="C15" i="9"/>
  <c r="C16" i="9"/>
  <c r="C17" i="9"/>
  <c r="C18" i="9"/>
  <c r="C19" i="9"/>
  <c r="C20" i="9"/>
  <c r="C21" i="9"/>
  <c r="C22" i="9"/>
  <c r="C23" i="9"/>
  <c r="C24" i="9"/>
  <c r="C25" i="9"/>
  <c r="A11" i="9"/>
  <c r="A12" i="9"/>
  <c r="A13" i="9"/>
  <c r="A14" i="9"/>
  <c r="A15" i="9"/>
  <c r="A16" i="9"/>
  <c r="A17" i="9"/>
  <c r="A18" i="9"/>
  <c r="A19" i="9"/>
  <c r="A20" i="9"/>
  <c r="A21" i="9"/>
  <c r="A22" i="9"/>
  <c r="A23" i="9"/>
  <c r="A24" i="9"/>
  <c r="A25" i="9"/>
  <c r="P11" i="8"/>
  <c r="U11" i="8" s="1"/>
  <c r="W11" i="8" s="1"/>
  <c r="P12" i="8"/>
  <c r="R12" i="8" s="1"/>
  <c r="P13" i="8"/>
  <c r="U13" i="8" s="1"/>
  <c r="W13" i="8" s="1"/>
  <c r="P14" i="8"/>
  <c r="R14" i="8" s="1"/>
  <c r="P15" i="8"/>
  <c r="R15" i="8" s="1"/>
  <c r="P16" i="8"/>
  <c r="R16" i="8" s="1"/>
  <c r="P17" i="8"/>
  <c r="R17" i="8" s="1"/>
  <c r="P18" i="8"/>
  <c r="R18" i="8" s="1"/>
  <c r="P19" i="8"/>
  <c r="U19" i="8" s="1"/>
  <c r="W19" i="8" s="1"/>
  <c r="P20" i="8"/>
  <c r="R20" i="8"/>
  <c r="P21" i="8"/>
  <c r="U21" i="8" s="1"/>
  <c r="W21" i="8" s="1"/>
  <c r="P22" i="8"/>
  <c r="R22" i="8" s="1"/>
  <c r="P23" i="8"/>
  <c r="U23" i="8" s="1"/>
  <c r="W23" i="8" s="1"/>
  <c r="P24" i="8"/>
  <c r="R24" i="8" s="1"/>
  <c r="P25" i="8"/>
  <c r="R25" i="8" s="1"/>
  <c r="N11" i="8"/>
  <c r="N12" i="8"/>
  <c r="N13" i="8"/>
  <c r="N14" i="8"/>
  <c r="N15" i="8"/>
  <c r="N16" i="8"/>
  <c r="N17" i="8"/>
  <c r="N18" i="8"/>
  <c r="N19" i="8"/>
  <c r="N20" i="8"/>
  <c r="N21" i="8"/>
  <c r="N22" i="8"/>
  <c r="N23" i="8"/>
  <c r="N24" i="8"/>
  <c r="N25" i="8"/>
  <c r="G11" i="8"/>
  <c r="G12" i="8"/>
  <c r="G13" i="8"/>
  <c r="G14" i="8"/>
  <c r="G15" i="8"/>
  <c r="G16" i="8"/>
  <c r="G17" i="8"/>
  <c r="G18" i="8"/>
  <c r="G19" i="8"/>
  <c r="G20" i="8"/>
  <c r="G21" i="8"/>
  <c r="G22" i="8"/>
  <c r="G23" i="8"/>
  <c r="G24" i="8"/>
  <c r="G25" i="8"/>
  <c r="F11" i="8"/>
  <c r="F12" i="8"/>
  <c r="F13" i="8"/>
  <c r="F14" i="8"/>
  <c r="F15" i="8"/>
  <c r="F16" i="8"/>
  <c r="F17" i="8"/>
  <c r="F18" i="8"/>
  <c r="F19" i="8"/>
  <c r="F20" i="8"/>
  <c r="F21" i="8"/>
  <c r="F22" i="8"/>
  <c r="F23" i="8"/>
  <c r="F24" i="8"/>
  <c r="F25" i="8"/>
  <c r="C11" i="8"/>
  <c r="C12" i="8"/>
  <c r="C13" i="8"/>
  <c r="C14" i="8"/>
  <c r="C15" i="8"/>
  <c r="C16" i="8"/>
  <c r="C17" i="8"/>
  <c r="C18" i="8"/>
  <c r="C19" i="8"/>
  <c r="C20" i="8"/>
  <c r="C21" i="8"/>
  <c r="C22" i="8"/>
  <c r="C23" i="8"/>
  <c r="C24" i="8"/>
  <c r="C25" i="8"/>
  <c r="A11" i="8"/>
  <c r="A12" i="8"/>
  <c r="A13" i="8"/>
  <c r="A14" i="8"/>
  <c r="A15" i="8"/>
  <c r="A16" i="8"/>
  <c r="A17" i="8"/>
  <c r="A18" i="8"/>
  <c r="A19" i="8"/>
  <c r="A20" i="8"/>
  <c r="A21" i="8"/>
  <c r="A22" i="8"/>
  <c r="A23" i="8"/>
  <c r="A24" i="8"/>
  <c r="A25" i="8"/>
  <c r="G11" i="1"/>
  <c r="G12" i="1"/>
  <c r="G13" i="1"/>
  <c r="G14" i="1"/>
  <c r="G15" i="1"/>
  <c r="G16" i="1"/>
  <c r="G17" i="1"/>
  <c r="G18" i="1"/>
  <c r="G19" i="1"/>
  <c r="G20" i="1"/>
  <c r="G21" i="1"/>
  <c r="G22" i="1"/>
  <c r="G23" i="1"/>
  <c r="G24" i="1"/>
  <c r="G25" i="1"/>
  <c r="F11" i="1"/>
  <c r="F12" i="1"/>
  <c r="F13" i="1"/>
  <c r="F14" i="1"/>
  <c r="F15" i="1"/>
  <c r="F16" i="1"/>
  <c r="F17" i="1"/>
  <c r="F18" i="1"/>
  <c r="F19" i="1"/>
  <c r="F20" i="1"/>
  <c r="F21" i="1"/>
  <c r="F22" i="1"/>
  <c r="F23" i="1"/>
  <c r="F24" i="1"/>
  <c r="F25" i="1"/>
  <c r="C11" i="1"/>
  <c r="C12" i="1"/>
  <c r="C13" i="1"/>
  <c r="C14" i="1"/>
  <c r="C15" i="1"/>
  <c r="C16" i="1"/>
  <c r="C17" i="1"/>
  <c r="C18" i="1"/>
  <c r="C19" i="1"/>
  <c r="C20" i="1"/>
  <c r="C21" i="1"/>
  <c r="C22" i="1"/>
  <c r="C23" i="1"/>
  <c r="C24" i="1"/>
  <c r="C25" i="1"/>
  <c r="B5" i="1"/>
  <c r="P5" i="1" s="1"/>
  <c r="B6" i="1"/>
  <c r="P6" i="1" s="1"/>
  <c r="B7" i="1"/>
  <c r="B8" i="1"/>
  <c r="P8" i="1" s="1"/>
  <c r="U8" i="1" s="1"/>
  <c r="W8" i="1" s="1"/>
  <c r="B9" i="1"/>
  <c r="P9" i="1" s="1"/>
  <c r="R9" i="1" s="1"/>
  <c r="B10" i="1"/>
  <c r="P10" i="1" s="1"/>
  <c r="R10" i="1" s="1"/>
  <c r="B11" i="1"/>
  <c r="P11" i="1" s="1"/>
  <c r="B12" i="1"/>
  <c r="P12" i="1" s="1"/>
  <c r="B13" i="1"/>
  <c r="P13" i="1" s="1"/>
  <c r="B14" i="1"/>
  <c r="P14" i="1" s="1"/>
  <c r="B15" i="1"/>
  <c r="P15" i="1" s="1"/>
  <c r="B16" i="1"/>
  <c r="P16" i="1" s="1"/>
  <c r="B17" i="1"/>
  <c r="P17" i="1" s="1"/>
  <c r="B18" i="1"/>
  <c r="P18" i="1" s="1"/>
  <c r="B19" i="1"/>
  <c r="P19" i="1" s="1"/>
  <c r="B20" i="1"/>
  <c r="P20" i="1"/>
  <c r="U20" i="1" s="1"/>
  <c r="W20" i="1" s="1"/>
  <c r="B21" i="1"/>
  <c r="P21" i="1" s="1"/>
  <c r="B22" i="1"/>
  <c r="P22" i="1" s="1"/>
  <c r="U22" i="1" s="1"/>
  <c r="W22" i="1" s="1"/>
  <c r="B23" i="1"/>
  <c r="P23" i="1" s="1"/>
  <c r="B24" i="1"/>
  <c r="P24" i="1" s="1"/>
  <c r="R24" i="1" s="1"/>
  <c r="B25" i="1"/>
  <c r="P25" i="1" s="1"/>
  <c r="A5" i="1"/>
  <c r="A6" i="1"/>
  <c r="A7" i="1"/>
  <c r="A8" i="1"/>
  <c r="A9" i="1"/>
  <c r="A10" i="1"/>
  <c r="A11" i="1"/>
  <c r="A12" i="1"/>
  <c r="A13" i="1"/>
  <c r="A14" i="1"/>
  <c r="A15" i="1"/>
  <c r="A16" i="1"/>
  <c r="A17" i="1"/>
  <c r="A18" i="1"/>
  <c r="A19" i="1"/>
  <c r="A20" i="1"/>
  <c r="A21" i="1"/>
  <c r="A22" i="1"/>
  <c r="A23" i="1"/>
  <c r="A24" i="1"/>
  <c r="A25" i="1"/>
  <c r="N4" i="8"/>
  <c r="U22" i="8"/>
  <c r="W22" i="8" s="1"/>
  <c r="U25" i="8"/>
  <c r="W25" i="8" s="1"/>
  <c r="R20" i="1"/>
  <c r="U24" i="8"/>
  <c r="W24" i="8" s="1"/>
  <c r="U20" i="8"/>
  <c r="W20" i="8" s="1"/>
  <c r="U16" i="8"/>
  <c r="W16" i="8" s="1"/>
  <c r="C12" i="14"/>
  <c r="D12" i="14"/>
  <c r="E12" i="14"/>
  <c r="K4" i="1"/>
  <c r="P5" i="9"/>
  <c r="R5" i="9" s="1"/>
  <c r="P6" i="9"/>
  <c r="R6" i="9" s="1"/>
  <c r="P7" i="9"/>
  <c r="R7" i="9" s="1"/>
  <c r="P8" i="9"/>
  <c r="R8" i="9" s="1"/>
  <c r="P9" i="9"/>
  <c r="P10" i="9"/>
  <c r="R10" i="9" s="1"/>
  <c r="N5" i="9"/>
  <c r="N6" i="9"/>
  <c r="N7" i="9"/>
  <c r="N8" i="9"/>
  <c r="N9" i="9"/>
  <c r="N10" i="9"/>
  <c r="N4" i="9"/>
  <c r="P4" i="9"/>
  <c r="R4" i="9" s="1"/>
  <c r="M4" i="1"/>
  <c r="L4" i="1"/>
  <c r="J4" i="1"/>
  <c r="I4" i="1"/>
  <c r="H4" i="1"/>
  <c r="P6" i="8"/>
  <c r="U6" i="8" s="1"/>
  <c r="W6" i="8" s="1"/>
  <c r="P7" i="8"/>
  <c r="U7" i="8" s="1"/>
  <c r="W7" i="8" s="1"/>
  <c r="P8" i="8"/>
  <c r="U8" i="8" s="1"/>
  <c r="W8" i="8" s="1"/>
  <c r="P9" i="8"/>
  <c r="U9" i="8" s="1"/>
  <c r="W9" i="8" s="1"/>
  <c r="P10" i="8"/>
  <c r="U10" i="8" s="1"/>
  <c r="W10" i="8" s="1"/>
  <c r="N5" i="8"/>
  <c r="P5" i="8"/>
  <c r="U5" i="8" s="1"/>
  <c r="W5" i="8" s="1"/>
  <c r="N6" i="8"/>
  <c r="N7" i="8"/>
  <c r="N8" i="8"/>
  <c r="N9" i="8"/>
  <c r="N10" i="8"/>
  <c r="P4" i="8"/>
  <c r="U4" i="8" s="1"/>
  <c r="W4" i="8" s="1"/>
  <c r="G10" i="9"/>
  <c r="F10" i="9"/>
  <c r="C10" i="9"/>
  <c r="A10" i="9"/>
  <c r="R9" i="9"/>
  <c r="G9" i="9"/>
  <c r="F9" i="9"/>
  <c r="C9" i="9"/>
  <c r="A9" i="9"/>
  <c r="G8" i="9"/>
  <c r="F8" i="9"/>
  <c r="C8" i="9"/>
  <c r="A8" i="9"/>
  <c r="G7" i="9"/>
  <c r="F7" i="9"/>
  <c r="C7" i="9"/>
  <c r="A7" i="9"/>
  <c r="G6" i="9"/>
  <c r="F6" i="9"/>
  <c r="C6" i="9"/>
  <c r="A6" i="9"/>
  <c r="G5" i="9"/>
  <c r="F5" i="9"/>
  <c r="C5" i="9"/>
  <c r="A5" i="9"/>
  <c r="G4" i="9"/>
  <c r="F4" i="9"/>
  <c r="C4" i="9"/>
  <c r="A4" i="9"/>
  <c r="G7" i="8"/>
  <c r="G10" i="8"/>
  <c r="F10" i="8"/>
  <c r="C10" i="8"/>
  <c r="A10" i="8"/>
  <c r="G9" i="8"/>
  <c r="F9" i="8"/>
  <c r="C9" i="8"/>
  <c r="A9" i="8"/>
  <c r="G8" i="8"/>
  <c r="F8" i="8"/>
  <c r="C8" i="8"/>
  <c r="A8" i="8"/>
  <c r="F7" i="8"/>
  <c r="C7" i="8"/>
  <c r="A7" i="8"/>
  <c r="G6" i="8"/>
  <c r="F6" i="8"/>
  <c r="C6" i="8"/>
  <c r="A6" i="8"/>
  <c r="G5" i="8"/>
  <c r="F5" i="8"/>
  <c r="C5" i="8"/>
  <c r="A5" i="8"/>
  <c r="G4" i="8"/>
  <c r="F4" i="8"/>
  <c r="C4" i="8"/>
  <c r="A4" i="8"/>
  <c r="B4" i="1"/>
  <c r="P4" i="1" s="1"/>
  <c r="U4" i="1" s="1"/>
  <c r="W4" i="1" s="1"/>
  <c r="R7" i="8"/>
  <c r="R5" i="8"/>
  <c r="R9" i="8"/>
  <c r="A4" i="1"/>
  <c r="C4" i="1"/>
  <c r="F4" i="1"/>
  <c r="G4" i="1"/>
  <c r="C5" i="1"/>
  <c r="F5" i="1"/>
  <c r="G5" i="1"/>
  <c r="C6" i="1"/>
  <c r="F6" i="1"/>
  <c r="G6" i="1"/>
  <c r="G7" i="1"/>
  <c r="G8" i="1"/>
  <c r="G9" i="1"/>
  <c r="G10" i="1"/>
  <c r="F7" i="1"/>
  <c r="F8" i="1"/>
  <c r="F9" i="1"/>
  <c r="F10" i="1"/>
  <c r="C7" i="1"/>
  <c r="C8" i="1"/>
  <c r="C9" i="1"/>
  <c r="C10" i="1"/>
  <c r="P7" i="1"/>
  <c r="U7" i="1" s="1"/>
  <c r="W7" i="1" s="1"/>
  <c r="N24" i="1" l="1"/>
  <c r="N16" i="1"/>
  <c r="N8" i="1"/>
  <c r="N5" i="1"/>
  <c r="N18" i="1"/>
  <c r="U14" i="8"/>
  <c r="W14" i="8" s="1"/>
  <c r="R4" i="8"/>
  <c r="R11" i="8"/>
  <c r="U12" i="8"/>
  <c r="W12" i="8" s="1"/>
  <c r="R19" i="8"/>
  <c r="U6" i="1"/>
  <c r="W6" i="1" s="1"/>
  <c r="R6" i="1"/>
  <c r="R7" i="1"/>
  <c r="R10" i="8"/>
  <c r="N25" i="1"/>
  <c r="N21" i="1"/>
  <c r="N17" i="1"/>
  <c r="N13" i="1"/>
  <c r="N9" i="1"/>
  <c r="N22" i="1"/>
  <c r="N14" i="1"/>
  <c r="N10" i="1"/>
  <c r="N6" i="1"/>
  <c r="N23" i="1"/>
  <c r="N15" i="1"/>
  <c r="N7" i="1"/>
  <c r="R6" i="8"/>
  <c r="U17" i="8"/>
  <c r="W17" i="8" s="1"/>
  <c r="R8" i="1"/>
  <c r="R23" i="8"/>
  <c r="R18" i="1"/>
  <c r="U18" i="1"/>
  <c r="W18" i="1" s="1"/>
  <c r="R23" i="1"/>
  <c r="U23" i="1"/>
  <c r="W23" i="1" s="1"/>
  <c r="R17" i="1"/>
  <c r="U17" i="1"/>
  <c r="W17" i="1" s="1"/>
  <c r="R19" i="1"/>
  <c r="U19" i="1"/>
  <c r="W19" i="1" s="1"/>
  <c r="U21" i="1"/>
  <c r="W21" i="1" s="1"/>
  <c r="R21" i="1"/>
  <c r="U5" i="1"/>
  <c r="W5" i="1" s="1"/>
  <c r="R5" i="1"/>
  <c r="U10" i="1"/>
  <c r="W10" i="1" s="1"/>
  <c r="U18" i="8"/>
  <c r="W18" i="8" s="1"/>
  <c r="R21" i="8"/>
  <c r="U15" i="8"/>
  <c r="W15" i="8" s="1"/>
  <c r="R13" i="8"/>
  <c r="N19" i="1"/>
  <c r="N11" i="1"/>
  <c r="N4" i="1"/>
  <c r="R25" i="1"/>
  <c r="U25" i="1"/>
  <c r="W25" i="1" s="1"/>
  <c r="R16" i="1"/>
  <c r="U16" i="1"/>
  <c r="W16" i="1" s="1"/>
  <c r="U15" i="1"/>
  <c r="W15" i="1" s="1"/>
  <c r="R15" i="1"/>
  <c r="R11" i="1"/>
  <c r="U11" i="1"/>
  <c r="W11" i="1" s="1"/>
  <c r="U14" i="1"/>
  <c r="W14" i="1" s="1"/>
  <c r="R14" i="1"/>
  <c r="R13" i="1"/>
  <c r="U13" i="1"/>
  <c r="W13" i="1" s="1"/>
  <c r="U12" i="1"/>
  <c r="W12" i="1" s="1"/>
  <c r="R12" i="1"/>
  <c r="R4" i="1"/>
  <c r="U9" i="1"/>
  <c r="W9" i="1" s="1"/>
  <c r="R8" i="8"/>
  <c r="U24" i="1"/>
  <c r="W24" i="1" s="1"/>
  <c r="R22" i="1"/>
</calcChain>
</file>

<file path=xl/sharedStrings.xml><?xml version="1.0" encoding="utf-8"?>
<sst xmlns="http://schemas.openxmlformats.org/spreadsheetml/2006/main" count="363" uniqueCount="250">
  <si>
    <t>High</t>
  </si>
  <si>
    <t>Moderate</t>
  </si>
  <si>
    <t>Risk Score</t>
  </si>
  <si>
    <t>Risk Area</t>
  </si>
  <si>
    <t>Asset Class</t>
  </si>
  <si>
    <t>Critical Facility</t>
  </si>
  <si>
    <t>N/A</t>
  </si>
  <si>
    <t>Extreme</t>
  </si>
  <si>
    <t>E</t>
  </si>
  <si>
    <t>M</t>
  </si>
  <si>
    <t>H</t>
  </si>
  <si>
    <t>Community Value</t>
  </si>
  <si>
    <t>Risk Assessment</t>
  </si>
  <si>
    <t>Asset</t>
  </si>
  <si>
    <t>Address</t>
  </si>
  <si>
    <t>Asset Name</t>
  </si>
  <si>
    <t>A</t>
  </si>
  <si>
    <t>B</t>
  </si>
  <si>
    <t>C</t>
  </si>
  <si>
    <t>D</t>
  </si>
  <si>
    <t>F</t>
  </si>
  <si>
    <t>No</t>
  </si>
  <si>
    <t>Medium</t>
  </si>
  <si>
    <t>Low</t>
  </si>
  <si>
    <t>Directions</t>
  </si>
  <si>
    <t>G</t>
  </si>
  <si>
    <t>Additional Information</t>
  </si>
  <si>
    <t>Economic</t>
  </si>
  <si>
    <t>Housing</t>
  </si>
  <si>
    <t>Provide the name of the facility or a descriptive name that will serve as a unique identifier.</t>
  </si>
  <si>
    <t>Provide the street address for the asset.</t>
  </si>
  <si>
    <t>Column</t>
  </si>
  <si>
    <t>Column Heading</t>
  </si>
  <si>
    <t>I</t>
  </si>
  <si>
    <t>J</t>
  </si>
  <si>
    <t>K</t>
  </si>
  <si>
    <t>L</t>
  </si>
  <si>
    <t>N</t>
  </si>
  <si>
    <t>O</t>
  </si>
  <si>
    <t>P</t>
  </si>
  <si>
    <t>Hazard Score</t>
  </si>
  <si>
    <t>Exposure Score</t>
  </si>
  <si>
    <t>Vulnerability Score</t>
  </si>
  <si>
    <t>Hazard
Score</t>
  </si>
  <si>
    <t>Risk Assessment Tool</t>
  </si>
  <si>
    <t>Asset Information</t>
  </si>
  <si>
    <t>Risk 
Area</t>
  </si>
  <si>
    <t>Risk Assessment Tool - Testing Management Measures - Scenario A</t>
  </si>
  <si>
    <t>Risk Assessment Tool - Testing Management Measures - Scenario B</t>
  </si>
  <si>
    <t>Basis of Exposure Score</t>
  </si>
  <si>
    <t>Landscape Attributes</t>
  </si>
  <si>
    <t>Evaluating Residual Risk</t>
  </si>
  <si>
    <t>Footnote 1: See http://www.ipcc.ch/publications_and_data/ar4/wg1/en/ch1s1-6.html</t>
  </si>
  <si>
    <t xml:space="preserve">Landscape Attributes </t>
  </si>
  <si>
    <t>Landscape Attribute Score
("Yes" = +0.5)</t>
  </si>
  <si>
    <t>Optional: Risk Assessment (500-year event)</t>
  </si>
  <si>
    <t>Hazard 
Score</t>
  </si>
  <si>
    <t>Asset Inventory Worksheet</t>
  </si>
  <si>
    <t>Optional Risk Assessment (500 year event)</t>
  </si>
  <si>
    <t>Exposure</t>
  </si>
  <si>
    <t>Vulnerability</t>
  </si>
  <si>
    <t>Interpreting Risk Scores</t>
  </si>
  <si>
    <t>Severe (Risk Score &gt;53)</t>
  </si>
  <si>
    <t>High (Risk Score 24 - 53)</t>
  </si>
  <si>
    <t>Moderate (Risk Score 6 - 23)</t>
  </si>
  <si>
    <t>Residual (Risk Score &lt;6)</t>
  </si>
  <si>
    <t>Annual Exceedence Probabilities for Common Return Periods</t>
  </si>
  <si>
    <t>Return Period          AEP                Description</t>
  </si>
  <si>
    <t xml:space="preserve"> Likelihood = 1 – (1 – AEP)ⁿ   </t>
  </si>
  <si>
    <t xml:space="preserve">Example 1: For a 100-year flood (100-year return period), AEP = 0.01 (or 1% annual chance)  </t>
  </si>
  <si>
    <t>Example 2:  For a 500-year flood (500-year return period), AEP = 0.002 (or 0.2% annual chance)</t>
  </si>
  <si>
    <t>Automatically generated based on hazard, exposure, and vulnerability scores.</t>
  </si>
  <si>
    <t xml:space="preserve">Automatically generated based on the risk area in which the asset is located and landscape attribute scores. </t>
  </si>
  <si>
    <t>Landscape Attribute Score</t>
  </si>
  <si>
    <t>Severe (Risk Score &gt;70)</t>
  </si>
  <si>
    <t>High (Risk Score 32 - 70)</t>
  </si>
  <si>
    <t>Moderate (Risk Score 8 - 31)</t>
  </si>
  <si>
    <t>Residual (Risk Score &lt; 8)</t>
  </si>
  <si>
    <t xml:space="preserve">In the equation, (-1/return period) is the exponent applied to base e.  The constant e ≈ 2.718, the base of the natural logarithm. AEP is calculated in the table below for several common return periods.  For storms greater than the 10-year event, the AEP is approximately the reciprocal of the return period. </t>
  </si>
  <si>
    <r>
      <t xml:space="preserve">Note: </t>
    </r>
    <r>
      <rPr>
        <sz val="12"/>
        <color indexed="8"/>
        <rFont val="Cambria"/>
        <family val="1"/>
      </rPr>
      <t xml:space="preserve">This scoring process is for relatively long planning time frames.  It is not applicable to long return period storms with short planning time frames (100 year storm in 10 year time frame, or similar.)  </t>
    </r>
  </si>
  <si>
    <t>1                             0.632            ~ 63% annual chance</t>
  </si>
  <si>
    <t>2                             0.393            ~ 39% annual chance</t>
  </si>
  <si>
    <t>5                             0.181            ~ 18% annual chance</t>
  </si>
  <si>
    <t>10                           0.095            ~ 10% annual chance</t>
  </si>
  <si>
    <t>20                           0.049            ~ 5% annual chance</t>
  </si>
  <si>
    <t>50                           0.02              ~ 2% annual chance</t>
  </si>
  <si>
    <t>100                         0.01              ~ 1% annual chance</t>
  </si>
  <si>
    <t>500                         0.002           ~ 0.2% annual chance</t>
  </si>
  <si>
    <r>
      <t xml:space="preserve">AEP = 1 – e </t>
    </r>
    <r>
      <rPr>
        <vertAlign val="superscript"/>
        <sz val="12"/>
        <color indexed="8"/>
        <rFont val="Cambria"/>
        <family val="1"/>
      </rPr>
      <t xml:space="preserve">(-1/return period)  </t>
    </r>
    <r>
      <rPr>
        <sz val="12"/>
        <color indexed="8"/>
        <rFont val="Cambria"/>
        <family val="1"/>
      </rPr>
      <t xml:space="preserve">                                                  </t>
    </r>
  </si>
  <si>
    <r>
      <t xml:space="preserve">Because of the residual risk, protection afforded by structural storm defenses and some other actions is uncertain.  Defensive structures are prone to failure due to changing environmental conditions, lack of maintenance, or storm events that exceed their design capacity.  Other non-structural methods may or may not be subject to failure.  For example, relocation out of the floodplain or elevation above potential flood levels leaves little residual risk.  However, flood proofing assets that remain in flood-prone areas may be subject to failure.  For this reason it is worthwhile to test residual risk for structural protection measures (and other non-assured measures) by assuming failure.  If development proceeds behind protective structures without redundant safety measures, damages could be catastrophic if the structural defenses fail.  
</t>
    </r>
    <r>
      <rPr>
        <u/>
        <sz val="12"/>
        <color indexed="8"/>
        <rFont val="Cambria"/>
        <family val="1"/>
      </rPr>
      <t xml:space="preserve">Evaluating Residual Risk 
</t>
    </r>
    <r>
      <rPr>
        <sz val="12"/>
        <color indexed="8"/>
        <rFont val="Cambria"/>
        <family val="1"/>
      </rPr>
      <t xml:space="preserve">Using the risk assessment methodology, conduct a residual risk assessment by changing the exposure and/or vulnerability scores to reflect water levels or other hazards that would result from failure of protective measures.  Test only meaningful failures.  For example, if a bulkhead on a shoreline collapsed, no additional damage would occur unless the associated erosion undermined adjacent assets.  However, if a surge barrier, levee or artificial dune failed the water released into the protected area could be substantially higher.  In that case assume the higher water levels and review the asset list.  If assets are found to be more exposed or more vulnerable as a result of the increased water levels, modify those factors in an additional risk assessment calculation.  The revised risk scores reflect the level of residual risk for the affected assets.  Running a residual risk test is a valuable tool for comparing alternative management strategies.  Include these factors when evaluating alternative management strategies, and propose redundant measures to minimize impacts where residual risk is significant.   </t>
    </r>
  </si>
  <si>
    <t>100-year event 
(Hazard score = 3)</t>
  </si>
  <si>
    <t>500-year event 
(Hazard score = 4)</t>
  </si>
  <si>
    <t>Risk scores in this category pose moderate to serious consequences, but adaptation may be of lower priority due to one factor, exposure or vulnerability, remaining relatively low.  Use a combination of measures to reduce exposure and/or vulnerability.</t>
  </si>
  <si>
    <t>Risk scores in this category occur when both exposure and vulnerability are relatively low.  This situation suggests floods would pose minor or infrequent consequences.  However, a vulnerability score of 3 may not be acceptable for critical facilities or high community value assets, because the community cannot afford to be without these services, event on an infrequent basis.  Note that risk is never completely eliminated.  Some residual risk still remains even after management measures have been implemented.  Monitor conditions and adapt as necessary.</t>
  </si>
  <si>
    <t>RISK SCORE RANGES</t>
  </si>
  <si>
    <t>100 year event:</t>
  </si>
  <si>
    <t>500 year event:</t>
  </si>
  <si>
    <t xml:space="preserve">Indicate whether the asset is a critical facility.  Select one option from the dropdown menu: </t>
  </si>
  <si>
    <t>Assign the asset a ranking for community value.  Select one option from the dropdown menu:</t>
  </si>
  <si>
    <t>Asset Inventory</t>
  </si>
  <si>
    <t>Risk scores in this category occur only if one of the two factors, exposure or vulnerability, is rated 5, and the other is 4 or higher; this could represent that the asset is in a dangerous situation.  Both exposure and vulnerability should be reduced, if possible.  Consider relocation a priority option for these assets.</t>
  </si>
  <si>
    <t>Risk scores in this category are indicative of conditions that could lead to significant negative outcomes from a storm.  Using the risk scoring system, a total of 24 (or 32 for the 500-year event) can only be achieved if the vulnerability is 4 and exposure is 2, or vice versa.  A vulnerability of 4 indicates the likely loss of service of an asset for an extended period of time.  For many assets this may be unacceptable.  Actions should be taken to reduce vulnerability, such as elevating or floodproofing the asset, to help avoid a long-term loss of function.  A score of 4 for exposure indicates most of the local landscape attributes that help reduce storm damages are absent.  Actions to restore landscape attributes may be appropriate.  All other risk scores higher than 24 (or 32 for the 500-year event) indicate either the exposure or the vulnerability, or both, are higher than the conditions discussed above, lending more weight to the need to take actions that reduce risk.  Relocation may be necessary in the future if other means of adaptation or management actions are not effective.</t>
  </si>
  <si>
    <t>Column linked with Asset Inventory worksheet.  Entries will automatically populate.</t>
  </si>
  <si>
    <t xml:space="preserve">Automatically generated based on "Yes" or "No" responses in the Asset Inventory worksheet.  </t>
  </si>
  <si>
    <t>Identify vulnerability of the asset.  Select the appropriate score from the dropdown menu:</t>
  </si>
  <si>
    <t xml:space="preserve">Automatically generated based on the risk area in which the asset is located and landscape attribute score.  </t>
  </si>
  <si>
    <t xml:space="preserve">Calculating the Hazard Score </t>
  </si>
  <si>
    <t xml:space="preserve">1. Annual Exceedence Probability (AEP) is calculated. AEP refers to the chance of a particular threshold being equaled or exceeded in any one year.  </t>
  </si>
  <si>
    <t xml:space="preserve">2. Likelihood of occurrence within a 100 year planning time frame is calculated.  The AEP is from step 1.  N is 100 years, the planning time frame.  </t>
  </si>
  <si>
    <t>This equation is useful to see how the likelihood of a hazard event increases or decreases based on the magnitude of the storm and the planning time frame. For example, a 100 year flood has a 63.4% chance of occurring within 100 years.  A 10 year flood has a 99% chance of occurring within 100 years.</t>
  </si>
  <si>
    <r>
      <rPr>
        <sz val="12"/>
        <rFont val="Cambria"/>
        <family val="1"/>
      </rPr>
      <t xml:space="preserve">                                                         </t>
    </r>
    <r>
      <rPr>
        <b/>
        <sz val="12"/>
        <rFont val="Cambria"/>
        <family val="1"/>
      </rPr>
      <t xml:space="preserve">     Hazard Scores</t>
    </r>
    <r>
      <rPr>
        <sz val="12"/>
        <color indexed="8"/>
        <rFont val="Cambria"/>
        <family val="1"/>
      </rPr>
      <t xml:space="preserve">
</t>
    </r>
    <r>
      <rPr>
        <i/>
        <sz val="12"/>
        <color indexed="8"/>
        <rFont val="Cambria"/>
        <family val="1"/>
      </rPr>
      <t xml:space="preserve"> Hazard Score             Description                                                                                               Probability of occurrence within planning timeframe</t>
    </r>
    <r>
      <rPr>
        <sz val="12"/>
        <color indexed="8"/>
        <rFont val="Cambria"/>
        <family val="1"/>
      </rPr>
      <t xml:space="preserve">
           5                           Highly unlikely, but conceivable.  Extreme intensity event.            1-10% probability of occurring
           4                           Unlikely to occur.  Very high intensity event.                                   10-33%
           3                           About as likely as not (possible). High intensity event.                   33-66%
           2                           Likely to occur.  Moderate intensity event.                                       66-90%
           1                           Very likely or expected to occur. Low intensity event.                   &gt;90%
</t>
    </r>
  </si>
  <si>
    <r>
      <t xml:space="preserve">          Likelihood of a 100-year flood in 100 years  = 1 – (1 – 0.01)</t>
    </r>
    <r>
      <rPr>
        <vertAlign val="superscript"/>
        <sz val="12"/>
        <color indexed="8"/>
        <rFont val="Cambria"/>
        <family val="1"/>
      </rPr>
      <t>100</t>
    </r>
    <r>
      <rPr>
        <sz val="12"/>
        <color indexed="8"/>
        <rFont val="Cambria"/>
        <family val="1"/>
      </rPr>
      <t xml:space="preserve"> = 0.634 or 63.4% (Possible, High intensity event: Hazard Score = 3)   </t>
    </r>
  </si>
  <si>
    <r>
      <t xml:space="preserve">          Likelihood of a 10-year flood in 100 years  = 1 – (1 – 0.95)</t>
    </r>
    <r>
      <rPr>
        <vertAlign val="superscript"/>
        <sz val="12"/>
        <color indexed="8"/>
        <rFont val="Cambria"/>
        <family val="1"/>
      </rPr>
      <t>100</t>
    </r>
    <r>
      <rPr>
        <sz val="12"/>
        <color indexed="8"/>
        <rFont val="Cambria"/>
        <family val="1"/>
      </rPr>
      <t xml:space="preserve">  = 0.99 or 99% (Very likely, Low intensity event: Hazard Score = 1)</t>
    </r>
  </si>
  <si>
    <r>
      <t xml:space="preserve">          Likelihood of a 500-year event in 100 years = 1 – (1 – 0.002)</t>
    </r>
    <r>
      <rPr>
        <vertAlign val="superscript"/>
        <sz val="12"/>
        <color indexed="8"/>
        <rFont val="Cambria"/>
        <family val="1"/>
      </rPr>
      <t xml:space="preserve">100 </t>
    </r>
    <r>
      <rPr>
        <sz val="12"/>
        <color indexed="8"/>
        <rFont val="Cambria"/>
        <family val="1"/>
      </rPr>
      <t>= 0.18 or 18% (Unlikely to occur, Very high intensity event: Hazard Score = 4)</t>
    </r>
  </si>
  <si>
    <t xml:space="preserve">3.  Based on the event's magnitude and likelihood of occurrence within the planning timeframe, a Hazard score is assigned.  The groupings are based on IPCC¹ terminology for Very unlikely, Unlikely, About as Likely as Not, Likely, and Very Likely.  The more frequent and low intensity events correspond to lower Hazard scores.  </t>
  </si>
  <si>
    <r>
      <t>Test management options under current</t>
    </r>
    <r>
      <rPr>
        <sz val="11"/>
        <rFont val="Calibri"/>
        <family val="2"/>
      </rPr>
      <t xml:space="preserve"> 100-year event</t>
    </r>
    <r>
      <rPr>
        <sz val="11"/>
        <color theme="1"/>
        <rFont val="Calibri"/>
        <family val="2"/>
        <scheme val="minor"/>
      </rPr>
      <t xml:space="preserve"> water levels (Scenario A) and futu</t>
    </r>
    <r>
      <rPr>
        <sz val="11"/>
        <rFont val="Calibri"/>
        <family val="2"/>
      </rPr>
      <t>re 100-year event</t>
    </r>
    <r>
      <rPr>
        <sz val="11"/>
        <color theme="1"/>
        <rFont val="Calibri"/>
        <family val="2"/>
        <scheme val="minor"/>
      </rPr>
      <t xml:space="preserve"> water levels (Scenario B).  If a management measure assumes the asset is relocated, use the dropdown menu to note the change in location.  </t>
    </r>
  </si>
  <si>
    <r>
      <t>Test management options under current</t>
    </r>
    <r>
      <rPr>
        <sz val="11"/>
        <rFont val="Calibri"/>
        <family val="2"/>
      </rPr>
      <t xml:space="preserve"> 100-year event</t>
    </r>
    <r>
      <rPr>
        <sz val="11"/>
        <color theme="1"/>
        <rFont val="Calibri"/>
        <family val="2"/>
        <scheme val="minor"/>
      </rPr>
      <t xml:space="preserve"> water levels (Scenario A) and future</t>
    </r>
    <r>
      <rPr>
        <sz val="11"/>
        <rFont val="Calibri"/>
        <family val="2"/>
      </rPr>
      <t xml:space="preserve"> 100-year event water levels (S</t>
    </r>
    <r>
      <rPr>
        <sz val="11"/>
        <color theme="1"/>
        <rFont val="Calibri"/>
        <family val="2"/>
        <scheme val="minor"/>
      </rPr>
      <t>cenario B).  If a measure changes the vulnerability of the asset, use the dropdown menu to select the appropriate score.</t>
    </r>
  </si>
  <si>
    <r>
      <t xml:space="preserve">Test management options under current </t>
    </r>
    <r>
      <rPr>
        <sz val="11"/>
        <rFont val="Calibri"/>
        <family val="2"/>
      </rPr>
      <t xml:space="preserve">100-year event water levels (Scenario A) and future 100-year event water levels (Scenario B).  Proposed management options may improve certain local landscape attribute conditions, leading to a change in the scoring. </t>
    </r>
    <r>
      <rPr>
        <sz val="11"/>
        <color theme="1"/>
        <rFont val="Calibri"/>
        <family val="2"/>
        <scheme val="minor"/>
      </rPr>
      <t xml:space="preserve"> Use the dropdown menu to select "Yes" or "No" for each landscape attribute.</t>
    </r>
  </si>
  <si>
    <r>
      <t>Residual risk is the chance that negative effects from hazard events will occur despite efforts to reduce their likelihood.  No protective measures can completely eliminate risk.  In the words of the National Academy of Engineering, Committee on New Orleans Regional Hurricane Protection Projects, “No matter how well designed an HPS (Hurricane Protection System) may be, some level of residual risk always remains: risk is never reduced to zero.”   In coastal areas residual risk may result from storm events that exceed the design of protective measures, failure of protective measures, non-coastal flood sources (precipitation or tributary runoff, bay side inundation or flood water displaced from adjacent properties, for example), accelerated erosion or other causes.  Risk management should always acknowledge residual risk and take appropriate steps to reduce it.  Insurance is often cited as one means of addressing residual risk.  Comprehensive evacuation and temporary housing plans, public outreach on vulnerability and storm preparedness, and upgrading land use and development over time are examples of measures local governments can take to improve hazard resilience and reduce residual risk.
The US Army Corps of Engineers created this chart  depicting methods to address flood risk and the remaining residual risk (incremental measures which cumulatively reduce risk)</t>
    </r>
    <r>
      <rPr>
        <vertAlign val="superscript"/>
        <sz val="12"/>
        <color indexed="8"/>
        <rFont val="Cambria"/>
        <family val="1"/>
      </rPr>
      <t>1</t>
    </r>
    <r>
      <rPr>
        <sz val="12"/>
        <color indexed="8"/>
        <rFont val="Cambria"/>
        <family val="1"/>
      </rPr>
      <t xml:space="preserve">:  </t>
    </r>
  </si>
  <si>
    <t>Footnote 1: Major General Don Riley, USACE.  Improving Public Safety - From Federal Protection to Shared Risk Reduction. February 26, 2008.</t>
  </si>
  <si>
    <t>Yes, FEMA</t>
  </si>
  <si>
    <t>No, Locally Significant</t>
  </si>
  <si>
    <t>Asset Subcategory</t>
  </si>
  <si>
    <t>Longitude</t>
  </si>
  <si>
    <t>Latitude</t>
  </si>
  <si>
    <t>Identify each asset as a point with geographic location coordinates in maps, using the centroid.  Geocoordinates will be entered in two columns and in decimal degrees with four decimal places and no letter for cardinal direction. Example:
Longitude           Latitude
-73.5996               40.6444</t>
  </si>
  <si>
    <t>Downtown Center</t>
  </si>
  <si>
    <t>Small Business</t>
  </si>
  <si>
    <t>Large Business</t>
  </si>
  <si>
    <t>Employment Hub</t>
  </si>
  <si>
    <t>Lodging</t>
  </si>
  <si>
    <t>Industrial, Warehousing and Manufacturing</t>
  </si>
  <si>
    <t>Restaurants</t>
  </si>
  <si>
    <t>Banks and Financial Services</t>
  </si>
  <si>
    <t>Tourism Destinations</t>
  </si>
  <si>
    <t>Marina/Water Based Business</t>
  </si>
  <si>
    <t>Grocery/Food Suppliers</t>
  </si>
  <si>
    <t>Schools</t>
  </si>
  <si>
    <t>Primary/Regional Hospitals</t>
  </si>
  <si>
    <t>Healthcare Facilities</t>
  </si>
  <si>
    <t>Daycare and Eldercare</t>
  </si>
  <si>
    <t>Government and Administrative Services</t>
  </si>
  <si>
    <t>Public Works Facilities</t>
  </si>
  <si>
    <t>Military Installations</t>
  </si>
  <si>
    <t>Emergency Operations/Response</t>
  </si>
  <si>
    <t>Multi-Family Residence</t>
  </si>
  <si>
    <t>Mixed-Use Housing</t>
  </si>
  <si>
    <t>Supportive Housing</t>
  </si>
  <si>
    <t>Senior Housing</t>
  </si>
  <si>
    <t>Affordable Housing</t>
  </si>
  <si>
    <t>Single-Family Residence</t>
  </si>
  <si>
    <t>Telecommunications</t>
  </si>
  <si>
    <t>Wastewater</t>
  </si>
  <si>
    <t>Stormwater</t>
  </si>
  <si>
    <t>Water Supply</t>
  </si>
  <si>
    <t>Hazardous Materials, Solid Waste, and Recycling</t>
  </si>
  <si>
    <t>Transportation</t>
  </si>
  <si>
    <t>Liquid Fuels</t>
  </si>
  <si>
    <t>Power Supply</t>
  </si>
  <si>
    <t>Marine commerce facilities</t>
  </si>
  <si>
    <t>Navigable waterway facilities</t>
  </si>
  <si>
    <t>Natural Habitats</t>
  </si>
  <si>
    <t>Water Bodies</t>
  </si>
  <si>
    <t>Wetlands and marshes</t>
  </si>
  <si>
    <t>Parks and Recreation</t>
  </si>
  <si>
    <t>Agricultural areas</t>
  </si>
  <si>
    <t>Cultural or Religious Establishments</t>
  </si>
  <si>
    <t>Libraries</t>
  </si>
  <si>
    <t>Community Centers</t>
  </si>
  <si>
    <t>Historic Landmarks and Facilities</t>
  </si>
  <si>
    <t>Hunting and FishingLands</t>
  </si>
  <si>
    <t>Natural Protective Features</t>
  </si>
  <si>
    <t>Health_and_Social_Services</t>
  </si>
  <si>
    <t>Infrastructure_Systems</t>
  </si>
  <si>
    <t>Natural_and_Cultural_Resources</t>
  </si>
  <si>
    <t xml:space="preserve">Select the appropriate asset class and subcategory from the dropdown menus: </t>
  </si>
  <si>
    <t>Socially Vulnerable Populations</t>
  </si>
  <si>
    <t>Indicate whether the asset serves a socially vulnerable population.  Select one option from the dropdown menu:</t>
  </si>
  <si>
    <t>Yes</t>
  </si>
  <si>
    <t>&gt;&gt;&gt; Insignificant</t>
  </si>
  <si>
    <t>&gt;&gt;&gt; Minor</t>
  </si>
  <si>
    <t>&gt;&gt;&gt; Moderate</t>
  </si>
  <si>
    <t>&gt;&gt;&gt; Significant</t>
  </si>
  <si>
    <t>&gt;&gt;&gt; Major</t>
  </si>
  <si>
    <r>
      <t xml:space="preserve">&gt;&gt;&gt; If Yes, identify the nature of the socially vulnerable population </t>
    </r>
    <r>
      <rPr>
        <i/>
        <sz val="11"/>
        <color indexed="10"/>
        <rFont val="Calibri"/>
        <family val="2"/>
      </rPr>
      <t>(Disabled, Low or very-low income, Elderly, Children, Pet owners, Non-English speaking, Homeless)</t>
    </r>
    <r>
      <rPr>
        <i/>
        <sz val="11"/>
        <color indexed="8"/>
        <rFont val="Calibri"/>
        <family val="2"/>
      </rPr>
      <t xml:space="preserve"> in the 'Additional Information' column. </t>
    </r>
  </si>
  <si>
    <t>Asset Sub-category</t>
  </si>
  <si>
    <t>Q</t>
  </si>
  <si>
    <t>A - G</t>
  </si>
  <si>
    <t>H - M</t>
  </si>
  <si>
    <t>R</t>
  </si>
  <si>
    <t>T - W</t>
  </si>
  <si>
    <t>Asset Class, Sub-category, Socially Vulnerable Populations, Critical Facility, Community Value</t>
  </si>
  <si>
    <t>C - G</t>
  </si>
  <si>
    <t>Columns C through G are linked with the Asset Inventory worksheet.  Entries will automatically populate.</t>
  </si>
  <si>
    <t>Automatically generated based on "Yes" or "No" responses in Columns H - M.</t>
  </si>
  <si>
    <r>
      <t>Test management options under cu</t>
    </r>
    <r>
      <rPr>
        <sz val="11"/>
        <rFont val="Calibri"/>
        <family val="2"/>
      </rPr>
      <t>rrent 500-year event</t>
    </r>
    <r>
      <rPr>
        <sz val="11"/>
        <color theme="1"/>
        <rFont val="Calibri"/>
        <family val="2"/>
        <scheme val="minor"/>
      </rPr>
      <t xml:space="preserve"> water levels (Scenario A).  </t>
    </r>
    <r>
      <rPr>
        <sz val="11"/>
        <rFont val="Calibri"/>
        <family val="2"/>
      </rPr>
      <t>The hazard score for the 500-year event is 4.  This n</t>
    </r>
    <r>
      <rPr>
        <sz val="11"/>
        <color theme="1"/>
        <rFont val="Calibri"/>
        <family val="2"/>
        <scheme val="minor"/>
      </rPr>
      <t>umber is automatically entered into the Risk Assessment Tool.  The asset's exposure to storm effects will be the same as for a 100-year event, so the exposure score is automatically carried over from Column P.  Determine vulnerability of the asset relative to the 500-year event.  Select the appropriate score, 1 through 5, from the dropdown menu.  The risk score is automatically generated based on hazard, exposure, and vulnerability scores.</t>
    </r>
  </si>
  <si>
    <t xml:space="preserve">Columns A through G are linked with the Asset Inventory worksheet.  Entries will automatically populate the Risk Assessment Tool.  </t>
  </si>
  <si>
    <t>Columns H through M are linked with the Asset Inventory worksheet.  Entries will automatically populate the Risk Assessment Tool.</t>
  </si>
  <si>
    <r>
      <t xml:space="preserve">Asses risk to </t>
    </r>
    <r>
      <rPr>
        <sz val="11"/>
        <rFont val="Calibri"/>
        <family val="2"/>
      </rPr>
      <t>the 500-year event</t>
    </r>
    <r>
      <rPr>
        <sz val="11"/>
        <color theme="1"/>
        <rFont val="Calibri"/>
        <family val="2"/>
        <scheme val="minor"/>
      </rPr>
      <t xml:space="preserve">.  </t>
    </r>
    <r>
      <rPr>
        <sz val="11"/>
        <rFont val="Calibri"/>
        <family val="2"/>
      </rPr>
      <t xml:space="preserve">The hazard score for the 500-year event is 4 (see Hazard Score Background worksheet).  </t>
    </r>
    <r>
      <rPr>
        <sz val="11"/>
        <color theme="1"/>
        <rFont val="Calibri"/>
        <family val="2"/>
        <scheme val="minor"/>
      </rPr>
      <t xml:space="preserve">This number is automatically entered into the Risk Assessment Tool.  The asset's exposure to storm effects will be the same as for a 100-year event, so the exposure score is automatically carried over from Column P.  Determine vulnerability of the asset relative to </t>
    </r>
    <r>
      <rPr>
        <sz val="11"/>
        <rFont val="Calibri"/>
        <family val="2"/>
      </rPr>
      <t>the 500-year event</t>
    </r>
    <r>
      <rPr>
        <sz val="11"/>
        <color theme="1"/>
        <rFont val="Calibri"/>
        <family val="2"/>
        <scheme val="minor"/>
      </rPr>
      <t>.  Select the appropriate score, 1 through 5, from the dropdown menu.  The risk score is automatically generated based on hazard, exposure and vulnerability scores.</t>
    </r>
  </si>
  <si>
    <t>Higher Education Institutions</t>
  </si>
  <si>
    <t>Museums, Performing Arts Centers, Stadiums</t>
  </si>
  <si>
    <t>&gt;&gt;&gt; Identify Source of Classification in 'Additional Information' column.</t>
  </si>
  <si>
    <t xml:space="preserve">Note other information to aid in determining asset's vulnerability to hazards. </t>
  </si>
  <si>
    <t>The hazard score for the 100-year event is 3.  This number is automatically entered into the Risk Assessment Tool. Optional use of historic high water level events (score to be determined with DOS consultation)</t>
  </si>
  <si>
    <t xml:space="preserve">Testing Management Options - Scenarios A and B   </t>
  </si>
  <si>
    <r>
      <t xml:space="preserve">The steps below can be used to calculate a Hazard score for the risk estimate: Risk = Hazard x Exposure x Vulnerability.  The Hazard score is based on the likelihood an event will occur </t>
    </r>
    <r>
      <rPr>
        <i/>
        <sz val="12"/>
        <color indexed="8"/>
        <rFont val="Cambria"/>
        <family val="1"/>
      </rPr>
      <t>and</t>
    </r>
    <r>
      <rPr>
        <sz val="12"/>
        <color indexed="8"/>
        <rFont val="Cambria"/>
        <family val="1"/>
      </rPr>
      <t xml:space="preserve"> the magnitude (destructive capacity) of the event.  Likelihood is derived from the storm recurrence interval within the selected planning time frame.  The return period is the long-term average amount of time between recurrences of an event of a given magnitude.   For example, the "100-year storm" is the maximum storm that occurs once in 100 years on average.  Similarly the 1-year return period event is the maximum event that occurs once a year, averaged over a long period of time.  
For the purpose of conducting a risk assessment, the recommended storm event is a 100 year storm (1% annual chance).  Because the </t>
    </r>
    <r>
      <rPr>
        <i/>
        <sz val="12"/>
        <color indexed="8"/>
        <rFont val="Cambria"/>
        <family val="1"/>
      </rPr>
      <t xml:space="preserve">magnitude </t>
    </r>
    <r>
      <rPr>
        <sz val="12"/>
        <color indexed="8"/>
        <rFont val="Cambria"/>
        <family val="1"/>
      </rPr>
      <t xml:space="preserve">of storm events increases as the likelihood decreases (100 year storms have higher magnitude than 10 year storms), the Hazard score increases as the likelihood goes down.  The following steps explain how Hazard scores are calculated.  </t>
    </r>
  </si>
  <si>
    <t>The hazard score for the 100-year event is 3.  This number is automatically entered into the Risk Assessment Tool. Optional modification of hazard score in consultation with DOS and planning team.</t>
  </si>
  <si>
    <r>
      <t xml:space="preserve">The process to estimate exposure is based on methodology and guidance developed by the Program for the Study of Developed Shorelines (PSDS) at Western Carolina University (formerly at Duke University).  A 2001 PSDS report, </t>
    </r>
    <r>
      <rPr>
        <i/>
        <sz val="12"/>
        <color indexed="8"/>
        <rFont val="Cambria"/>
        <family val="1"/>
      </rPr>
      <t>Reducing Vulnerability in Five North Carolina Coastal Communities: A Model Approach for Identifying, Mapping, and Mitigating Coastal Hazards</t>
    </r>
    <r>
      <rPr>
        <sz val="12"/>
        <color indexed="8"/>
        <rFont val="Cambria"/>
        <family val="1"/>
      </rPr>
      <t>¹, identifies local environmental attributes that influence the severity of storm impacts on North Carolina coastal communities, including: elevation, vegetation, erosion rate, primary/frontal dune height and condition, bathymetry, wave energy, dry beach width, overwash potential, engineering structures, bluffs, inlet proximity/potential, soils, and drainage.
PSDS developed a generic weighting process based on decision theory methodology called “simple multi-attribute rating (or ranking) technique” which provides a way to assess, compare, and incorporate multiple – and often divergent – parameters that influence the vulnerability of a structure.</t>
    </r>
    <r>
      <rPr>
        <vertAlign val="superscript"/>
        <sz val="12"/>
        <color indexed="8"/>
        <rFont val="Cambria"/>
        <family val="1"/>
      </rPr>
      <t>2</t>
    </r>
    <r>
      <rPr>
        <sz val="12"/>
        <color indexed="8"/>
        <rFont val="Cambria"/>
        <family val="1"/>
      </rPr>
      <t xml:space="preserve">   The weighting process involves assigning certain environmental attributes more weight, or importance, to reflect which attributes are more important determinants of coastal property damage, such as elevation above sea level and presence or absence of protective vegetation.  Characteristics or conditions of each environmental attribute are assessed at the site of structure and scored based on a subjective determination of whether the attribute provides a high, moderate, or low level of protection from storm impacts.  The final score of each environmental attribute (product of the weighted value and score for level of protection it affords) is an indicator of that attribute's relative influence on the vulnerability of the structure.  </t>
    </r>
  </si>
  <si>
    <t>&gt;&gt;&gt; See FEMA definition: Essential to the health and welfare of the whole population and are especially important following hazard events.</t>
  </si>
  <si>
    <t xml:space="preserve">For the purpose of conducting a risk assessment, recommended storm/flood event is a 100 year storm (1% annual chance). Communities may additionally want to evaluate risk to a higher intensity, less frequent event, such as the 500-year event (0.2% annual chance).  For this reason, two sets of possible risk score ranges (one for the 100-year event, using a hazard score of 3; and another for the 500-year event, using a hazard score of 4) are provided, with guidance on how to interpret the risk scores.  While the risk scores themselves differ between the two events as a result of using different hazard scores, the basis for how assets are categorized into the severe, high, moderate, or residual risk levels is the same between the two events, as shown by the similarly shaded regions in the tables above.  For example, a risk score of 60 in the 100-year event evaluation is shown as an 80 in the 500-year even evaluation, but both scores are classified as Severe risk.
Risk scores help identify assets with elevated potential for storm damage.  In addition to the risk score, other factors also contribute to determining which assets should be addresed, how soon they should be addressed, and their priority for the community.  Some factors that should be considered for each asset in developing a community risk management strategy include:  contribution to life safety, if the asset is a critical facility, value of asset to the community, environmental services provided, economic contribution of the asset, whether alternatives are available, and capacity of the asset to adapt.  </t>
  </si>
  <si>
    <t>Calculating the Vulnerability Score</t>
  </si>
  <si>
    <t>Vulnerability is an expression of the capacity of an asset to return to service after a storm, taking into account its material strength relative to the coastal hazard as well its regenerative capacity. If an asset quickly recovers without external assistance it has low vulnerability. Local knowledge of how assets were affected in the past will help estimate future effects. The table below provides some guidance on assessing vulnerability depending on the asset class. Look for weaknesses or vulnerabilities that can make an asset more susceptible to damage, requiring longer periods to restore its function.</t>
  </si>
  <si>
    <t>(Descriptions vary depending on asset class.  See Vulnerability Score tab.)</t>
  </si>
  <si>
    <t xml:space="preserve">Using the Hudson River Risk area maps, identify the risk area in which the asset is located. Select one option from the dropdown menu: </t>
  </si>
  <si>
    <t>Erosion: Asset site is exposed to erosion, either chronic or episodic, or there is evidence of erosion</t>
  </si>
  <si>
    <r>
      <t xml:space="preserve">Erosion: </t>
    </r>
    <r>
      <rPr>
        <sz val="11"/>
        <color rgb="FF000000"/>
        <rFont val="Calibri"/>
        <family val="2"/>
      </rPr>
      <t>Asset site is exposed to erosion, either chronic or episodic, or there is evidence of erosion</t>
    </r>
  </si>
  <si>
    <r>
      <rPr>
        <b/>
        <sz val="11"/>
        <color indexed="8"/>
        <rFont val="Calibri"/>
        <family val="2"/>
      </rPr>
      <t xml:space="preserve">Elevation: </t>
    </r>
    <r>
      <rPr>
        <sz val="11"/>
        <color rgb="FF000000"/>
        <rFont val="Calibri"/>
        <family val="2"/>
      </rPr>
      <t>Elevation of asset is below BFE (base flood elevation).</t>
    </r>
  </si>
  <si>
    <r>
      <rPr>
        <b/>
        <sz val="11"/>
        <color indexed="8"/>
        <rFont val="Calibri"/>
        <family val="2"/>
      </rPr>
      <t xml:space="preserve">Drainage: </t>
    </r>
    <r>
      <rPr>
        <sz val="11"/>
        <color rgb="FF000000"/>
        <rFont val="Calibri"/>
        <family val="2"/>
      </rPr>
      <t>Asset site experiences localized ponding after a heavy precipitation event or poor drainage</t>
    </r>
  </si>
  <si>
    <r>
      <t xml:space="preserve">Protective Natural Features: </t>
    </r>
    <r>
      <rPr>
        <sz val="11"/>
        <color rgb="FF000000"/>
        <rFont val="Calibri"/>
        <family val="2"/>
      </rPr>
      <t>Natural protective features (bluffs, benches, banks, wetlands, vegetative buffers) between asset and flood source absent, degraded, or unstable</t>
    </r>
  </si>
  <si>
    <t>Elevation: Elevation of asset is below BFE (base flood elevation).</t>
  </si>
  <si>
    <t>Drainage: Asset site experiences localized ponding after a heavy precipitation event or poor drainage</t>
  </si>
  <si>
    <t>Protective Natural Features: Natural protective features (bluffs, benches, banks, wetlands, vegetative buffers) between asset and flood source absent, degraded, or unstable</t>
  </si>
  <si>
    <r>
      <rPr>
        <b/>
        <sz val="11"/>
        <color indexed="8"/>
        <rFont val="Calibri"/>
        <family val="2"/>
      </rPr>
      <t>Flood Defenses:</t>
    </r>
    <r>
      <rPr>
        <b/>
        <sz val="11"/>
        <color theme="1"/>
        <rFont val="Calibri"/>
        <family val="2"/>
        <scheme val="minor"/>
      </rPr>
      <t xml:space="preserve"> </t>
    </r>
    <r>
      <rPr>
        <sz val="11"/>
        <color theme="1"/>
        <rFont val="Calibri"/>
        <family val="2"/>
        <scheme val="minor"/>
      </rPr>
      <t>Defensive flood protection measures absent, below BFE or not constructed to anticipated storm or sea level rise conditions, in poor condition, lack maintenance commitment</t>
    </r>
  </si>
  <si>
    <t>Flood Defenses: Defensive flood protection measures absent, below BFE or not constructed to anticipated storm or sea level rise conditions, in poor condition, lack maintenance commitment</t>
  </si>
  <si>
    <t>Other:
- Once all assets have been entered into the Asset Inventory Worksheet, it may be necessary to extend the adjacent columns containing built-in formulas, dropdown menus, or scores, in the Asset Inventory and subsequent worksheets.  Click on the last cell in each column and drag it to the last row that contains an asset name. This will retain the formulas and other data necessary to calculate a risk score.  
- Should a change or correction be needed, make the change directly in the Asset Inventory Worksheet.  The change will carry over to the Risk Assessment Tool.  Clearing and re-entering a value in the Risk Assessment Tool may break the formula link between the worksheets.
- If a community chooses to test more scenarios, copy and paste the table into a new worksheet.</t>
  </si>
  <si>
    <r>
      <t xml:space="preserve">
</t>
    </r>
    <r>
      <rPr>
        <b/>
        <sz val="16"/>
        <color indexed="56"/>
        <rFont val="Calibri"/>
        <family val="2"/>
      </rPr>
      <t>Asset Inventory and Risk Assessment Directions</t>
    </r>
  </si>
  <si>
    <t xml:space="preserve">The shoreline of the flood/erosion source must be assessed for whether the conditions described above are present.  If the condition exists, enter "yes" into the appropriate column in the Risk Assessment Tool.  If the condition does not exist, enter "no."  Each "yes" will receive a score of 0.5.  The sum of these scores results in the landscape attribute score; this score is automatically calculated in the Risk Assessment Tool.  The landscape attribute score is added to the asset's base exposure score, which results in the final exposure score.  The Risk Assessment Tool calculates the final exposure score for all inventoried assets. </t>
  </si>
  <si>
    <r>
      <rPr>
        <b/>
        <sz val="12"/>
        <color theme="1"/>
        <rFont val="Cambria"/>
        <family val="1"/>
        <scheme val="major"/>
      </rPr>
      <t>Flood Defenses</t>
    </r>
    <r>
      <rPr>
        <sz val="12"/>
        <color theme="1"/>
        <rFont val="Cambria"/>
        <family val="1"/>
        <scheme val="major"/>
      </rPr>
      <t xml:space="preserve">: Defensive flood protection measures absent, below BFE or not constructed to anticipated storm or sea level rise conditions, in poor condition, lack maintenance commitment. While flood protection measures can decrease risk, if they are in poor condition/in need of repair, lack a maintenance commitment, or are not constructed to anticipated conditions, they will not provide the necessary level of risk reduction. Use local knowledge, site observations, photos, or other data to inform your answer. </t>
    </r>
    <r>
      <rPr>
        <vertAlign val="superscript"/>
        <sz val="12"/>
        <color theme="1"/>
        <rFont val="Cambria"/>
        <family val="1"/>
        <scheme val="major"/>
      </rPr>
      <t>5</t>
    </r>
    <r>
      <rPr>
        <sz val="12"/>
        <color theme="1"/>
        <rFont val="Cambria"/>
        <family val="1"/>
        <scheme val="major"/>
      </rPr>
      <t xml:space="preserve">   </t>
    </r>
  </si>
  <si>
    <t>Protective natural features can provide risk reduction benefits when the features are intact and healthy. In general, these features either act as buffers or can help slow and/or store floodwaters. Refer to aerial photography, field observations, and/or existing data (e.g., NYS regulated freshwater wetlands maps) to determine whether natural protective features are absent, degraded, or unstable. Select "Yes" or "No" on the dropdown menu. Answer "Yes" if protective natural features are absent or degraded.   A "Yes" will return a score of 0.5 in the Risk Assessment Tool.</t>
  </si>
  <si>
    <t>Footnote 4: For health and social services, economic, and housing asset types, which are mainly buildings or structures of some kind, use the lowest habitable/occupied level when considering whether it is below BFE or not. For example, if the structure is on pilings, the structure itself might be below BFE, but the lowest occupied flood could be above BFE. The infrastructure and natural and cultural asset types are not typically buildings, so it can be more difficult to know where to assess the BFE in relation to the asset elevation. It is recommended to use the most conservative approach, meaning that if one section of the asset (e.g., road) is above BFE but another section is below BFE, use the lowest portion of the asset to inform your answer.</t>
  </si>
  <si>
    <r>
      <rPr>
        <b/>
        <sz val="12"/>
        <color theme="1"/>
        <rFont val="Cambria"/>
        <family val="1"/>
        <scheme val="major"/>
      </rPr>
      <t>Protective Natural Features:</t>
    </r>
    <r>
      <rPr>
        <sz val="12"/>
        <color theme="1"/>
        <rFont val="Cambria"/>
        <family val="1"/>
        <scheme val="major"/>
      </rPr>
      <t xml:space="preserve"> Natural protective features like bluffs, benches, banks, wetlands, and vegetative buffers provide some flood and erosion risk reduction benefits when they are healthy and intact, and are located between an asset and the source of risk, such as a waterbody. Natural protective features that are unstable (e.g., eroding) or fragmented do not provide the same level of risk reduction as an intact feature. Protective natural features can provide risk reduction in the form of buffering and/or the storage or slowing of floodwaters. Refer to aerial photography, field observations, and/or existing data (e.g., NYS regulated freshwater wetlands maps) to inform your answer.    </t>
    </r>
  </si>
  <si>
    <t xml:space="preserve">The process to estimate exposure was modified to reflect Hudson River Estuary conditions and to be able to integrate with existing products and tools, such as the coastal risk assessment area maps and the process to estimate risk based on the equation, Risk = Hazard x Exposure x Vulnerability.  Application of the Risk Assessment Tool in other locations would require modification. 
The exposure score is a function of the asset's location (as indicated on the Hudson River Estuary risk area maps), and the presence and condition of a variety of local landscape attributes, similar to ones identified by PSDS, that influence the potential for coastal property damage.   The Hudson River risk area maps are used to provide a "base exposure score" for each asset. Generally, assets in the Extreme risk area are closer to the shoreline and are more exposed to potential damage from wave impacts, erosion, and higher water levels.  Storm effects are reduced farther inland as elevation increases.  Therefore, assets in the Extreme risk area receive a base exposure score of 2; assets in the High risk area receive a base exposure score of 1, and assets in the Moderate risk area receive a base exposure score of 0.5. </t>
  </si>
  <si>
    <r>
      <rPr>
        <b/>
        <sz val="12"/>
        <color theme="1"/>
        <rFont val="Cambria"/>
        <family val="1"/>
        <scheme val="major"/>
      </rPr>
      <t>Erosion:</t>
    </r>
    <r>
      <rPr>
        <sz val="12"/>
        <color theme="1"/>
        <rFont val="Cambria"/>
        <family val="1"/>
        <scheme val="major"/>
      </rPr>
      <t xml:space="preserve"> Asset site is exposed to erosion, either chronic or episodic, or there is evidence of erosion. Erosion is defined as the loss or displacement of land along the shoreline due to the action of waves, currents, tides, wind-driven water, waterborne ice, or other impacts of storms. It also means the loss or displacement of land due to the action of wind, runoff of surface waters, or groundwater seepage. Erosion can be chronic, meaning that it occurs regularly over time, and/or it can be episodic, meaning that there is a significant loss of land after an event, such as a storm. Use local knowledge, subject matter experts, site observations, photos, or other data to inform your answer.</t>
    </r>
  </si>
  <si>
    <t>Footnote 2: Personal communication with Andy Coburn, Program for the Study of Developed Shorelines at Western Carolina University.  February 11, 2013.</t>
  </si>
  <si>
    <r>
      <rPr>
        <sz val="10"/>
        <color indexed="8"/>
        <rFont val="Calibri"/>
        <family val="2"/>
        <scheme val="minor"/>
      </rPr>
      <t xml:space="preserve">Footnote 1: Duke University Program for the Study of Developed Shorelines.  August 2001.  Reducing Vulnerability in Five North Carolina Coastal Communities: A Model Approach for Identifying, Mapping, and Mitigating Coastal Hazards. See http://0-www.wcu.edu.wncln.wncln.org/WebFiles/PDFs/psds_Reducing_1991.pdf  </t>
    </r>
    <r>
      <rPr>
        <sz val="10"/>
        <color theme="1"/>
        <rFont val="Calibri"/>
        <family val="2"/>
        <scheme val="minor"/>
      </rPr>
      <t xml:space="preserve">
</t>
    </r>
    <r>
      <rPr>
        <sz val="10"/>
        <color indexed="8"/>
        <rFont val="Calibri"/>
        <family val="2"/>
        <scheme val="minor"/>
      </rPr>
      <t xml:space="preserve">
</t>
    </r>
  </si>
  <si>
    <t>Exposure Score Calculation:</t>
  </si>
  <si>
    <t>Confluence of Merging Waterways: Asset is located at the confluence of merging waterways</t>
  </si>
  <si>
    <r>
      <t xml:space="preserve">Confluence of Merging Waterways: </t>
    </r>
    <r>
      <rPr>
        <sz val="11"/>
        <color rgb="FF000000"/>
        <rFont val="Calibri"/>
        <family val="2"/>
      </rPr>
      <t>Asset is located at the confluence of merging waterways</t>
    </r>
  </si>
  <si>
    <r>
      <rPr>
        <b/>
        <sz val="12"/>
        <color theme="1"/>
        <rFont val="Cambria"/>
        <family val="1"/>
        <scheme val="major"/>
      </rPr>
      <t xml:space="preserve">To further refine the Hudson River risk assessment tool, descriptions of six landscape attributes that may contribute to increased risk to storm damage or flooding are provided:   </t>
    </r>
    <r>
      <rPr>
        <sz val="12"/>
        <color theme="1"/>
        <rFont val="Cambria"/>
        <family val="1"/>
        <scheme val="major"/>
      </rPr>
      <t xml:space="preserve">                                                                                                                                                                                                                                                                                                             </t>
    </r>
    <r>
      <rPr>
        <vertAlign val="superscript"/>
        <sz val="12"/>
        <color theme="1"/>
        <rFont val="Cambria"/>
        <family val="1"/>
        <scheme val="major"/>
      </rPr>
      <t xml:space="preserve">                                                                                                                                                                                                                                                                                                                                                                                                 </t>
    </r>
    <r>
      <rPr>
        <sz val="12"/>
        <color theme="1"/>
        <rFont val="Cambria"/>
        <family val="1"/>
        <scheme val="major"/>
      </rPr>
      <t xml:space="preserve">                                                                                                                                                                                                                                                                                                                                                                                                                                   </t>
    </r>
    <r>
      <rPr>
        <vertAlign val="superscript"/>
        <sz val="12"/>
        <color theme="1"/>
        <rFont val="Cambria"/>
        <family val="1"/>
        <scheme val="major"/>
      </rPr>
      <t xml:space="preserve">                                                                                                                                                                                                                                                             </t>
    </r>
  </si>
  <si>
    <t xml:space="preserve">Footnote 5: Flood defense structures can also include floodproofing. If the asset is floodproofed and in good condition, constructed to anticipated conditions, and with a maintenance commitment, answer "no" to this question. </t>
  </si>
  <si>
    <r>
      <t xml:space="preserve">Confluence of Merging Waterways: </t>
    </r>
    <r>
      <rPr>
        <sz val="12"/>
        <rFont val="Cambria"/>
        <family val="1"/>
        <scheme val="major"/>
      </rPr>
      <t>Asset site is located within the confluence area of two or more watercourses,</t>
    </r>
    <r>
      <rPr>
        <sz val="12"/>
        <color theme="1"/>
        <rFont val="Cambria"/>
        <family val="1"/>
        <scheme val="major"/>
      </rPr>
      <t xml:space="preserve"> which may result in increased flood exposure</t>
    </r>
    <r>
      <rPr>
        <b/>
        <sz val="12"/>
        <color theme="1"/>
        <rFont val="Cambria"/>
        <family val="1"/>
        <scheme val="major"/>
      </rPr>
      <t xml:space="preserve">. </t>
    </r>
    <r>
      <rPr>
        <sz val="12"/>
        <color theme="1"/>
        <rFont val="Cambria"/>
        <family val="1"/>
        <scheme val="major"/>
      </rPr>
      <t>Locate the asset using USGS National Hydrography Maps (http://viewer.nationalmap.gov/viewer/nhd.html) using the topo setting. Turn on the Hydrography (NHD) layer and determine whether there are points of confluence of rivers, streams, or other waterbodies in the vicinity of the asset. If a stream confluence is present, interview local residents, experts or authorities for reports of flooding during past storms.</t>
    </r>
  </si>
  <si>
    <t xml:space="preserve"> Assets that are located at the confluence of merging waterways, for example the Hudson River and a tributary, may have a greater exposure to flood risk. Existing datasets can support asset location near the confluence of merging waterways. If a stream confluence is present, interview local residents, experts or authorities for reports of flooding during past storms. Select "Yes" or "No" on the dropdown menu. Answer “Yes” if the asset is in these locations.  A "Yes" will return a score of 0.5 in the Risk Assessment Tool.</t>
  </si>
  <si>
    <t>An asset is more exposed to flood risk if its' elevation is below BFE compared to an asset whose elevation is above BFE. If an asset sits on a site that is elevated above BFE, then the asset would be considered to be above BFE.  Where available, refer to the most recent FEMA FIRM information to determine BFE, and then compare to base ground elevation of asset using an elevation dataset.  Finally, conduct a site visit to determine the height from the ground of the asset, or lowest habitable area, as applicable, and add this value to the ground elevation and compare to the BFE. Select "Yes" or "No" on the dropdown menu. Answer "Yes" if the elevation of the asset is below BFE.  A "Yes" will return a score of 0.5 in the Risk Assessment Tool.</t>
  </si>
  <si>
    <t>While flood protection measures can decrease risk, if they are in poor condition/in need of repair, lack a maintenance commitment, or are not constructed to anticipated conditions, they will not provide the necessary level of risk reduction. Based on your knowledge and observations, determine if flood defenses at the asset site are absent, below BFE or not constructed to anticipated conditions, in poor condition, or lack maintenance commitment to assure performance. Select "Yes" or "No" from the dropdown menu.  Answer "Yes" if one or more of the aforementioned conditions are met. A "Yes" will return a score of 0.5 in the Risk Assessment Tool.</t>
  </si>
  <si>
    <t>Ponding (standing water in a depression) or poor drainage on a site can lead to increased flood damage. Based on your knowledge and observations, and using existing data where available, determine if the asset site experiences ponding for any period of time after a storm event and/or if the asset site has poor drainage. Select "Yes" or "No" from the dropdown menu. Answer “Yes” if the asset site experiences ponding or poor drainage.   A "Yes" will return a score of 0.5 in the Risk Assessment Tool.</t>
  </si>
  <si>
    <r>
      <rPr>
        <b/>
        <sz val="12"/>
        <color theme="1"/>
        <rFont val="Cambria"/>
        <family val="1"/>
        <scheme val="major"/>
      </rPr>
      <t>Drainage:</t>
    </r>
    <r>
      <rPr>
        <sz val="12"/>
        <color theme="1"/>
        <rFont val="Cambria"/>
        <family val="1"/>
        <scheme val="major"/>
      </rPr>
      <t xml:space="preserve"> Asset site experiences localized ponding after a heavy precipitation event or poor drainage. Ponding is defined as standing water in a depression for any period of time after a storm event. Poor drainage means that water infiltrates into the ground very slowly, and can lead to ponding. Use local knowledge, site observations, photos, or other data, where available, to inform your answer.</t>
    </r>
    <r>
      <rPr>
        <vertAlign val="superscript"/>
        <sz val="12"/>
        <color theme="1"/>
        <rFont val="Cambria"/>
        <family val="1"/>
        <scheme val="major"/>
      </rPr>
      <t xml:space="preserve">6 </t>
    </r>
    <r>
      <rPr>
        <sz val="12"/>
        <color theme="1"/>
        <rFont val="Cambria"/>
        <family val="1"/>
        <scheme val="major"/>
      </rPr>
      <t xml:space="preserve">                                                                                                                                                                                                                                     </t>
    </r>
  </si>
  <si>
    <t>Footnote 3: Refer to the most recent FEMA FIRM information (http://msc.fema.gov) to determine BFE for the asset location. Compare to base ground elevation of the area (from LiDAR GIS map, the National Elevation Dataset, topo layer on http://viewer.nationalmap.gov/viewer, or the NYSGPO elevation datasets (1 or 2 meter)  https://gis.ny.gov/elevation/).</t>
  </si>
  <si>
    <r>
      <rPr>
        <b/>
        <sz val="12"/>
        <color theme="1"/>
        <rFont val="Cambria"/>
        <family val="1"/>
        <scheme val="major"/>
      </rPr>
      <t>Elevation:</t>
    </r>
    <r>
      <rPr>
        <sz val="12"/>
        <color theme="1"/>
        <rFont val="Cambria"/>
        <family val="1"/>
        <scheme val="major"/>
      </rPr>
      <t xml:space="preserve"> Elevation of asset is below BFE (base flood elevation). BFE is defined as the elevation of surface water resulting from a flood that has a 1% (or 1 in 100 year) chance of equaling or exceeding that level in any given year. The BFE, where mapped, is shown on Flood Insurance Rate Maps (FIRM). An asset is more exposed to flood risk if its' elevation is below BFE compared to an asset whose elevation is above BFE. If an asset sits on a site that is elevated above BFE, then the asset would be considered to be above BFE.  Where available, refer to the most recent FEMA FIRM information to determine BFE, and then compare to base ground elevation of asset using an elevation dataset, such as from the National Elevation Dataset.</t>
    </r>
    <r>
      <rPr>
        <vertAlign val="superscript"/>
        <sz val="12"/>
        <color theme="1"/>
        <rFont val="Cambria"/>
        <family val="1"/>
        <scheme val="major"/>
      </rPr>
      <t xml:space="preserve">3,4   </t>
    </r>
    <r>
      <rPr>
        <sz val="12"/>
        <color theme="1"/>
        <rFont val="Cambria"/>
        <family val="1"/>
        <scheme val="major"/>
      </rPr>
      <t xml:space="preserve">Finally, </t>
    </r>
    <r>
      <rPr>
        <sz val="12"/>
        <rFont val="Cambria"/>
        <family val="1"/>
        <scheme val="major"/>
      </rPr>
      <t>conduct a site visit to determine the height from the ground of the asset, or lowest habitable area, as applicable, and add this value to the ground elevation and compare to the BFE.</t>
    </r>
  </si>
  <si>
    <t xml:space="preserve">Footnote 6: SSURGO (Soil Survey Geographic Database) from NRCS provides ponding frequency and drainage categorizations for soils. This can act as a supplement to any local knowledge or observations about site ponding and/or drainage. Please see the Geographic Information Gateway (https://on.ny.gov/376iZmT) or contact OPDCI for a shapefile of the ponding and drainage dataset. While this dataset can provide some additional guidance to assist users in answering questions, local knowledge and site observations are an important first step. However, the following should be applied if using the datasets: Review the “Drainage or Ponding Exposure” dataset and either type in the asset address in the location bar or zoom to the asset location. If the dataset indicates that the asset site experiences ponding and/or poor drainage, the polygon will be blue and the corresponding answer to this landscape attribute will be "yes".  If the dataset indicates that the asset site does not experience ponding or poor drainage, the polygon will be taupe and the corresponding answer for this landscape attribute will be "no". Areas that do not have enough data will be identified as "Incomplete Data" and will not inform an answer. For more information on SSURGO, visit https://www.nrcs.usda.gov/wps/portal/nrcs/main/soils/survey/ </t>
  </si>
  <si>
    <t>Erosion is defined as the loss or displacement of land along the coastline due to the action of waves, currents, tides, wind-driven water, waterborne ice, or other impacts of storms. It also means the loss or displacement of land due to the action of wind, runoff of surface waters, or groundwater seepage. Erosion can be chronic, meaning that it occurs regularly over time, and/or it can be episodic, meaning that there is a significant loss of land after an event, such as a storm. Select "Yes" or "No" on the dropdown menu. Answer “Yes” if any part of the asset or asset site is subject to erosion or identified as highly erodible based on best available information or local knowledge. A "Yes" will return a score of 0.5 in the Risk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</si>
</sst>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indexed="8"/>
      <name val="Calibri"/>
      <family val="2"/>
    </font>
    <font>
      <i/>
      <sz val="11"/>
      <color indexed="8"/>
      <name val="Calibri"/>
      <family val="2"/>
    </font>
    <font>
      <sz val="12"/>
      <color indexed="8"/>
      <name val="Cambria"/>
      <family val="1"/>
    </font>
    <font>
      <b/>
      <i/>
      <sz val="10"/>
      <color indexed="8"/>
      <name val="Calibri"/>
      <family val="2"/>
    </font>
    <font>
      <i/>
      <sz val="12"/>
      <color indexed="8"/>
      <name val="Cambria"/>
      <family val="1"/>
    </font>
    <font>
      <u/>
      <sz val="12"/>
      <color indexed="8"/>
      <name val="Cambria"/>
      <family val="1"/>
    </font>
    <font>
      <vertAlign val="superscript"/>
      <sz val="12"/>
      <color indexed="8"/>
      <name val="Cambria"/>
      <family val="1"/>
    </font>
    <font>
      <sz val="11"/>
      <name val="Calibri"/>
      <family val="2"/>
    </font>
    <font>
      <b/>
      <sz val="12"/>
      <name val="Cambria"/>
      <family val="1"/>
    </font>
    <font>
      <sz val="12"/>
      <name val="Cambria"/>
      <family val="1"/>
    </font>
    <font>
      <b/>
      <sz val="20"/>
      <color indexed="56"/>
      <name val="Calibri"/>
      <family val="2"/>
    </font>
    <font>
      <b/>
      <sz val="16"/>
      <color indexed="56"/>
      <name val="Calibri"/>
      <family val="2"/>
    </font>
    <font>
      <i/>
      <sz val="11"/>
      <color indexed="10"/>
      <name val="Calibri"/>
      <family val="2"/>
    </font>
    <font>
      <u/>
      <sz val="11"/>
      <color theme="10"/>
      <name val="Calibri"/>
      <family val="2"/>
    </font>
    <font>
      <b/>
      <sz val="10"/>
      <color theme="1"/>
      <name val="Calibri"/>
      <family val="2"/>
      <scheme val="minor"/>
    </font>
    <font>
      <b/>
      <sz val="11"/>
      <color theme="1"/>
      <name val="Calibri"/>
      <family val="2"/>
      <scheme val="minor"/>
    </font>
    <font>
      <sz val="11"/>
      <color theme="1"/>
      <name val="Cambria"/>
      <family val="1"/>
    </font>
    <font>
      <b/>
      <i/>
      <sz val="10"/>
      <name val="Calibri"/>
      <family val="2"/>
      <scheme val="minor"/>
    </font>
    <font>
      <sz val="12"/>
      <color theme="1"/>
      <name val="Cambria"/>
      <family val="1"/>
    </font>
    <font>
      <b/>
      <sz val="20"/>
      <color theme="1"/>
      <name val="Calibri"/>
      <family val="2"/>
      <scheme val="minor"/>
    </font>
    <font>
      <b/>
      <sz val="8"/>
      <color theme="1"/>
      <name val="Calibri"/>
      <family val="2"/>
      <scheme val="minor"/>
    </font>
    <font>
      <b/>
      <sz val="12"/>
      <color theme="1"/>
      <name val="Cambria"/>
      <family val="1"/>
      <scheme val="major"/>
    </font>
    <font>
      <sz val="11"/>
      <color theme="1"/>
      <name val="Cambria"/>
      <family val="1"/>
      <scheme val="major"/>
    </font>
    <font>
      <sz val="11"/>
      <name val="Cambria"/>
      <family val="1"/>
      <scheme val="major"/>
    </font>
    <font>
      <b/>
      <strike/>
      <sz val="10"/>
      <color theme="1"/>
      <name val="Calibri"/>
      <family val="2"/>
      <scheme val="minor"/>
    </font>
    <font>
      <b/>
      <strike/>
      <sz val="11"/>
      <color theme="1"/>
      <name val="Calibri"/>
      <family val="2"/>
      <scheme val="minor"/>
    </font>
    <font>
      <b/>
      <i/>
      <strike/>
      <sz val="12"/>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i/>
      <sz val="11"/>
      <name val="Calibri"/>
      <family val="2"/>
      <scheme val="minor"/>
    </font>
    <font>
      <sz val="12"/>
      <color theme="1"/>
      <name val="Cambria"/>
      <family val="1"/>
      <scheme val="major"/>
    </font>
    <font>
      <b/>
      <sz val="11"/>
      <color theme="1"/>
      <name val="Cambria"/>
      <family val="1"/>
    </font>
    <font>
      <sz val="12"/>
      <name val="Cambria"/>
      <family val="1"/>
      <scheme val="major"/>
    </font>
    <font>
      <b/>
      <sz val="12"/>
      <color theme="1"/>
      <name val="Calibri"/>
      <family val="2"/>
      <scheme val="minor"/>
    </font>
    <font>
      <sz val="20"/>
      <color theme="1"/>
      <name val="Calibri"/>
      <family val="2"/>
      <scheme val="minor"/>
    </font>
    <font>
      <b/>
      <sz val="16"/>
      <name val="Calibri"/>
      <family val="2"/>
      <scheme val="minor"/>
    </font>
    <font>
      <sz val="16"/>
      <color theme="1"/>
      <name val="Calibri"/>
      <family val="2"/>
      <scheme val="minor"/>
    </font>
    <font>
      <b/>
      <i/>
      <sz val="12"/>
      <color theme="1"/>
      <name val="Calibri"/>
      <family val="2"/>
      <scheme val="minor"/>
    </font>
    <font>
      <sz val="11"/>
      <color rgb="FF000000"/>
      <name val="Calibri"/>
      <family val="2"/>
    </font>
    <font>
      <sz val="11"/>
      <color theme="1"/>
      <name val="Calibri"/>
      <family val="2"/>
    </font>
    <font>
      <vertAlign val="superscript"/>
      <sz val="12"/>
      <color theme="1"/>
      <name val="Cambria"/>
      <family val="1"/>
      <scheme val="major"/>
    </font>
    <font>
      <sz val="10"/>
      <color theme="1"/>
      <name val="Calibri"/>
      <family val="2"/>
      <scheme val="minor"/>
    </font>
    <font>
      <b/>
      <i/>
      <sz val="10"/>
      <color theme="1"/>
      <name val="Calibri"/>
      <family val="2"/>
      <scheme val="minor"/>
    </font>
    <font>
      <sz val="10"/>
      <color indexed="8"/>
      <name val="Calibri"/>
      <family val="2"/>
      <scheme val="minor"/>
    </font>
    <font>
      <sz val="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66"/>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59">
    <xf numFmtId="0" fontId="0" fillId="0" borderId="0" xfId="0"/>
    <xf numFmtId="0" fontId="0" fillId="0" borderId="0" xfId="0" applyAlignment="1">
      <alignment horizontal="left"/>
    </xf>
    <xf numFmtId="0" fontId="0" fillId="0" borderId="0" xfId="0" applyFill="1"/>
    <xf numFmtId="0" fontId="0" fillId="0" borderId="1" xfId="0" applyFill="1" applyBorder="1" applyAlignment="1">
      <alignment horizont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6" fillId="0" borderId="1" xfId="0" applyFont="1" applyFill="1" applyBorder="1" applyAlignment="1">
      <alignment horizontal="center"/>
    </xf>
    <xf numFmtId="2" fontId="16" fillId="0" borderId="1" xfId="0" applyNumberFormat="1" applyFont="1" applyFill="1" applyBorder="1" applyAlignment="1">
      <alignment horizontal="center"/>
    </xf>
    <xf numFmtId="1" fontId="16" fillId="0" borderId="1" xfId="0" applyNumberFormat="1" applyFont="1" applyFill="1" applyBorder="1" applyAlignment="1">
      <alignment horizontal="center"/>
    </xf>
    <xf numFmtId="0" fontId="0" fillId="0" borderId="0" xfId="0" applyFont="1" applyFill="1"/>
    <xf numFmtId="0" fontId="0" fillId="0" borderId="0" xfId="0" applyAlignment="1">
      <alignment horizontal="left"/>
    </xf>
    <xf numFmtId="0" fontId="0" fillId="0" borderId="0" xfId="0" applyAlignment="1">
      <alignment wrapText="1"/>
    </xf>
    <xf numFmtId="0" fontId="0" fillId="0" borderId="0" xfId="0" applyAlignment="1">
      <alignment horizontal="left"/>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xf>
    <xf numFmtId="0" fontId="0" fillId="0" borderId="0" xfId="0" applyFill="1" applyBorder="1"/>
    <xf numFmtId="0" fontId="17" fillId="0" borderId="0" xfId="0" applyFont="1" applyAlignment="1">
      <alignment horizontal="left" indent="5"/>
    </xf>
    <xf numFmtId="0" fontId="0" fillId="0" borderId="0" xfId="0" applyAlignment="1">
      <alignment horizontal="center" vertical="center" wrapText="1"/>
    </xf>
    <xf numFmtId="0" fontId="18" fillId="4" borderId="1" xfId="0" applyFont="1" applyFill="1" applyBorder="1" applyAlignment="1">
      <alignment horizontal="center" vertical="center" wrapText="1"/>
    </xf>
    <xf numFmtId="0" fontId="19" fillId="0" borderId="0" xfId="0" applyFont="1" applyBorder="1" applyAlignment="1">
      <alignment vertical="center" wrapText="1"/>
    </xf>
    <xf numFmtId="0" fontId="17" fillId="0" borderId="0" xfId="0" applyFont="1" applyBorder="1" applyAlignment="1">
      <alignment vertical="center" wrapText="1"/>
    </xf>
    <xf numFmtId="0" fontId="17" fillId="0" borderId="0" xfId="0" applyNumberFormat="1" applyFont="1" applyBorder="1" applyAlignment="1">
      <alignment vertical="center" wrapText="1"/>
    </xf>
    <xf numFmtId="0" fontId="17" fillId="0" borderId="0" xfId="0" applyFont="1" applyBorder="1" applyAlignment="1">
      <alignment wrapText="1"/>
    </xf>
    <xf numFmtId="0" fontId="20" fillId="0" borderId="0" xfId="0" applyFont="1" applyBorder="1" applyAlignment="1">
      <alignment vertical="center"/>
    </xf>
    <xf numFmtId="0" fontId="21" fillId="4" borderId="1" xfId="0" applyFont="1" applyFill="1" applyBorder="1" applyAlignment="1">
      <alignment horizontal="center" vertical="center" wrapText="1"/>
    </xf>
    <xf numFmtId="0" fontId="0" fillId="0" borderId="0" xfId="0" applyAlignment="1">
      <alignment horizontal="left"/>
    </xf>
    <xf numFmtId="0" fontId="22" fillId="0" borderId="3" xfId="0" applyFont="1" applyFill="1" applyBorder="1" applyAlignment="1">
      <alignment horizontal="center"/>
    </xf>
    <xf numFmtId="0" fontId="23" fillId="5" borderId="1" xfId="0" applyFont="1" applyFill="1" applyBorder="1" applyAlignment="1">
      <alignment horizontal="center"/>
    </xf>
    <xf numFmtId="0" fontId="23" fillId="6" borderId="1" xfId="0" applyFont="1" applyFill="1" applyBorder="1" applyAlignment="1">
      <alignment horizontal="center"/>
    </xf>
    <xf numFmtId="0" fontId="24" fillId="7" borderId="1" xfId="0" applyFont="1" applyFill="1" applyBorder="1" applyAlignment="1">
      <alignment horizontal="center"/>
    </xf>
    <xf numFmtId="0" fontId="24" fillId="6" borderId="1" xfId="0" applyFont="1" applyFill="1" applyBorder="1" applyAlignment="1">
      <alignment horizontal="center"/>
    </xf>
    <xf numFmtId="0" fontId="24" fillId="5" borderId="1" xfId="0" applyFont="1" applyFill="1" applyBorder="1" applyAlignment="1">
      <alignment horizontal="center"/>
    </xf>
    <xf numFmtId="0" fontId="23" fillId="8" borderId="1" xfId="0" applyFont="1" applyFill="1" applyBorder="1" applyAlignment="1">
      <alignment horizontal="center"/>
    </xf>
    <xf numFmtId="0" fontId="24" fillId="8" borderId="1" xfId="0" applyFont="1" applyFill="1" applyBorder="1" applyAlignment="1">
      <alignment horizontal="center"/>
    </xf>
    <xf numFmtId="0" fontId="23" fillId="0" borderId="3" xfId="0" applyFont="1" applyBorder="1"/>
    <xf numFmtId="0" fontId="22" fillId="0" borderId="4" xfId="0" applyFont="1" applyFill="1" applyBorder="1" applyAlignment="1">
      <alignment horizont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27" fillId="0" borderId="0" xfId="0" applyFont="1" applyFill="1" applyBorder="1" applyAlignment="1"/>
    <xf numFmtId="0" fontId="0" fillId="0" borderId="1" xfId="0" applyBorder="1"/>
    <xf numFmtId="0" fontId="0" fillId="3" borderId="5" xfId="0" applyFill="1" applyBorder="1" applyAlignment="1">
      <alignment horizontal="center"/>
    </xf>
    <xf numFmtId="0" fontId="0" fillId="4" borderId="5" xfId="0" applyFill="1" applyBorder="1" applyAlignment="1">
      <alignment horizontal="center"/>
    </xf>
    <xf numFmtId="0" fontId="16" fillId="0" borderId="5" xfId="0" applyFont="1" applyFill="1" applyBorder="1" applyAlignment="1">
      <alignment horizontal="center"/>
    </xf>
    <xf numFmtId="2" fontId="16" fillId="0" borderId="5" xfId="0" applyNumberFormat="1" applyFont="1" applyFill="1" applyBorder="1" applyAlignment="1">
      <alignment horizontal="center"/>
    </xf>
    <xf numFmtId="1" fontId="16" fillId="0" borderId="5"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16" fillId="0" borderId="0" xfId="0" applyFont="1" applyFill="1" applyBorder="1" applyAlignment="1">
      <alignment horizontal="center"/>
    </xf>
    <xf numFmtId="2" fontId="16" fillId="0" borderId="0" xfId="0" applyNumberFormat="1" applyFont="1" applyFill="1" applyBorder="1" applyAlignment="1">
      <alignment horizontal="center"/>
    </xf>
    <xf numFmtId="1" fontId="16" fillId="0" borderId="0" xfId="0" applyNumberFormat="1" applyFont="1" applyFill="1" applyBorder="1" applyAlignment="1">
      <alignment horizontal="center"/>
    </xf>
    <xf numFmtId="0" fontId="0" fillId="0" borderId="6" xfId="0" applyBorder="1"/>
    <xf numFmtId="0" fontId="0" fillId="0" borderId="5" xfId="0" applyBorder="1"/>
    <xf numFmtId="0" fontId="0" fillId="0" borderId="0" xfId="0" applyFill="1" applyBorder="1" applyAlignment="1">
      <alignment wrapText="1"/>
    </xf>
    <xf numFmtId="0" fontId="0" fillId="0" borderId="7" xfId="0" applyFill="1" applyBorder="1"/>
    <xf numFmtId="0" fontId="0" fillId="0" borderId="7" xfId="0" applyFill="1" applyBorder="1" applyAlignment="1">
      <alignment wrapText="1"/>
    </xf>
    <xf numFmtId="0" fontId="0" fillId="0" borderId="7" xfId="0" applyFill="1" applyBorder="1" applyAlignment="1">
      <alignment horizontal="center"/>
    </xf>
    <xf numFmtId="0" fontId="0" fillId="0" borderId="7" xfId="0" applyFill="1" applyBorder="1" applyAlignment="1">
      <alignment horizontal="left"/>
    </xf>
    <xf numFmtId="0" fontId="0" fillId="0" borderId="7" xfId="0" applyFill="1" applyBorder="1" applyAlignment="1">
      <alignment horizontal="center" vertical="center"/>
    </xf>
    <xf numFmtId="0" fontId="16" fillId="0" borderId="7" xfId="0" applyFont="1" applyFill="1" applyBorder="1" applyAlignment="1">
      <alignment horizontal="center"/>
    </xf>
    <xf numFmtId="2" fontId="16" fillId="0" borderId="7" xfId="0" applyNumberFormat="1" applyFont="1" applyFill="1" applyBorder="1" applyAlignment="1">
      <alignment horizontal="center"/>
    </xf>
    <xf numFmtId="1" fontId="16" fillId="0" borderId="7" xfId="0" applyNumberFormat="1" applyFont="1" applyFill="1" applyBorder="1" applyAlignment="1">
      <alignment horizontal="center"/>
    </xf>
    <xf numFmtId="0" fontId="0" fillId="9" borderId="0" xfId="0" applyFill="1" applyBorder="1"/>
    <xf numFmtId="0" fontId="0" fillId="9" borderId="8" xfId="0" applyFill="1" applyBorder="1"/>
    <xf numFmtId="0" fontId="28" fillId="9" borderId="0" xfId="0" applyFont="1" applyFill="1" applyBorder="1" applyAlignment="1">
      <alignment horizontal="left"/>
    </xf>
    <xf numFmtId="0" fontId="28" fillId="9" borderId="0" xfId="0" applyFont="1" applyFill="1" applyBorder="1" applyAlignment="1">
      <alignment horizontal="left" vertical="center" wrapText="1"/>
    </xf>
    <xf numFmtId="0" fontId="28" fillId="9" borderId="0" xfId="0" applyFont="1" applyFill="1" applyBorder="1" applyAlignment="1">
      <alignment vertical="center" wrapText="1"/>
    </xf>
    <xf numFmtId="0" fontId="28" fillId="9" borderId="0" xfId="0" applyFont="1" applyFill="1" applyBorder="1"/>
    <xf numFmtId="0" fontId="29" fillId="9" borderId="0" xfId="0" applyFont="1" applyFill="1" applyBorder="1" applyAlignment="1">
      <alignment horizontal="center" vertical="center" wrapText="1"/>
    </xf>
    <xf numFmtId="0" fontId="16" fillId="9" borderId="0" xfId="0" applyFont="1" applyFill="1" applyBorder="1" applyAlignment="1">
      <alignment horizontal="center" vertical="center"/>
    </xf>
    <xf numFmtId="0" fontId="16" fillId="9" borderId="9" xfId="0" applyFont="1" applyFill="1" applyBorder="1" applyAlignment="1">
      <alignment horizontal="center"/>
    </xf>
    <xf numFmtId="0" fontId="0" fillId="9" borderId="0" xfId="0" applyFont="1" applyFill="1" applyBorder="1" applyAlignment="1">
      <alignment horizontal="left" vertical="top"/>
    </xf>
    <xf numFmtId="0" fontId="0" fillId="9" borderId="9" xfId="0" applyFont="1"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vertical="top" wrapText="1"/>
    </xf>
    <xf numFmtId="0" fontId="0" fillId="9" borderId="0" xfId="0" applyFont="1" applyFill="1" applyBorder="1" applyAlignment="1">
      <alignment vertical="top"/>
    </xf>
    <xf numFmtId="0" fontId="16" fillId="9" borderId="9" xfId="0" applyFont="1" applyFill="1" applyBorder="1" applyAlignment="1">
      <alignment horizontal="center" vertical="center"/>
    </xf>
    <xf numFmtId="0" fontId="0" fillId="9" borderId="9" xfId="0" applyFill="1" applyBorder="1" applyAlignment="1">
      <alignment horizontal="center"/>
    </xf>
    <xf numFmtId="0" fontId="0" fillId="9" borderId="0" xfId="0" applyFill="1" applyBorder="1" applyAlignment="1">
      <alignment horizontal="left" vertical="center"/>
    </xf>
    <xf numFmtId="0" fontId="0" fillId="9" borderId="0" xfId="0" applyFont="1" applyFill="1" applyBorder="1"/>
    <xf numFmtId="0" fontId="0" fillId="9" borderId="9" xfId="0" applyFill="1" applyBorder="1"/>
    <xf numFmtId="0" fontId="0" fillId="9" borderId="0" xfId="0" applyFill="1" applyBorder="1" applyAlignment="1">
      <alignment horizontal="left" vertical="top" wrapText="1"/>
    </xf>
    <xf numFmtId="0" fontId="0" fillId="9" borderId="0" xfId="0" applyFill="1" applyBorder="1" applyAlignment="1">
      <alignment horizontal="left" vertical="top"/>
    </xf>
    <xf numFmtId="0" fontId="16" fillId="9" borderId="0" xfId="0" applyFont="1" applyFill="1" applyBorder="1" applyAlignment="1">
      <alignment horizontal="left"/>
    </xf>
    <xf numFmtId="0" fontId="0" fillId="10" borderId="0" xfId="0" applyFill="1"/>
    <xf numFmtId="0" fontId="0" fillId="10" borderId="0" xfId="0" applyFill="1" applyAlignment="1">
      <alignment wrapText="1"/>
    </xf>
    <xf numFmtId="0" fontId="0" fillId="10" borderId="0" xfId="0" applyFill="1" applyAlignment="1">
      <alignment horizontal="center"/>
    </xf>
    <xf numFmtId="0" fontId="30" fillId="10" borderId="0" xfId="0" applyFont="1" applyFill="1"/>
    <xf numFmtId="0" fontId="28" fillId="9" borderId="0" xfId="0" applyFont="1" applyFill="1" applyBorder="1" applyAlignment="1">
      <alignment horizontal="left" vertical="top" wrapText="1"/>
    </xf>
    <xf numFmtId="0" fontId="28" fillId="9" borderId="0" xfId="0" applyFont="1" applyFill="1" applyBorder="1" applyAlignment="1">
      <alignment vertical="center"/>
    </xf>
    <xf numFmtId="0" fontId="28" fillId="9" borderId="0" xfId="0" applyFont="1" applyFill="1" applyBorder="1" applyAlignment="1">
      <alignment horizontal="left" vertical="top"/>
    </xf>
    <xf numFmtId="0" fontId="0" fillId="0" borderId="0" xfId="0" applyAlignment="1">
      <alignment vertical="top"/>
    </xf>
    <xf numFmtId="0" fontId="31" fillId="9" borderId="0" xfId="0" applyFont="1" applyFill="1" applyBorder="1" applyAlignment="1">
      <alignment horizontal="left" vertical="top"/>
    </xf>
    <xf numFmtId="0" fontId="19" fillId="9" borderId="5" xfId="0" applyFont="1" applyFill="1" applyBorder="1" applyAlignment="1">
      <alignment horizontal="left" vertical="center" wrapText="1"/>
    </xf>
    <xf numFmtId="0" fontId="19" fillId="9" borderId="10" xfId="0" applyFont="1" applyFill="1" applyBorder="1" applyAlignment="1">
      <alignment vertical="center" wrapText="1"/>
    </xf>
    <xf numFmtId="0" fontId="17" fillId="9" borderId="10" xfId="0" applyFont="1" applyFill="1" applyBorder="1" applyAlignment="1">
      <alignment vertical="center" wrapText="1"/>
    </xf>
    <xf numFmtId="0" fontId="19" fillId="9" borderId="10" xfId="0" applyNumberFormat="1" applyFont="1" applyFill="1" applyBorder="1" applyAlignment="1">
      <alignment vertical="center" wrapText="1"/>
    </xf>
    <xf numFmtId="0" fontId="17" fillId="9" borderId="10" xfId="0" applyFont="1" applyFill="1" applyBorder="1" applyAlignment="1">
      <alignment wrapText="1"/>
    </xf>
    <xf numFmtId="0" fontId="32" fillId="9" borderId="10" xfId="0" applyNumberFormat="1" applyFont="1" applyFill="1" applyBorder="1" applyAlignment="1">
      <alignment wrapText="1"/>
    </xf>
    <xf numFmtId="0" fontId="17" fillId="9" borderId="10" xfId="0" applyFont="1" applyFill="1" applyBorder="1"/>
    <xf numFmtId="0" fontId="19" fillId="9" borderId="10" xfId="0" applyNumberFormat="1" applyFont="1" applyFill="1" applyBorder="1" applyAlignment="1">
      <alignment horizontal="left" wrapText="1"/>
    </xf>
    <xf numFmtId="0" fontId="33" fillId="9" borderId="10" xfId="0" applyFont="1" applyFill="1" applyBorder="1" applyAlignment="1">
      <alignment horizontal="left" wrapText="1"/>
    </xf>
    <xf numFmtId="0" fontId="34" fillId="9" borderId="10" xfId="1" applyNumberFormat="1" applyFont="1" applyFill="1" applyBorder="1" applyAlignment="1" applyProtection="1">
      <alignment horizontal="left" wrapText="1"/>
    </xf>
    <xf numFmtId="0" fontId="32" fillId="9" borderId="10" xfId="0" applyFont="1" applyFill="1" applyBorder="1" applyAlignment="1">
      <alignment wrapText="1"/>
    </xf>
    <xf numFmtId="0" fontId="34" fillId="9" borderId="10" xfId="1" applyFont="1" applyFill="1" applyBorder="1" applyAlignment="1" applyProtection="1">
      <alignment wrapText="1"/>
    </xf>
    <xf numFmtId="0" fontId="22" fillId="9" borderId="10" xfId="0" applyFont="1" applyFill="1" applyBorder="1" applyAlignment="1">
      <alignment wrapText="1"/>
    </xf>
    <xf numFmtId="0" fontId="0" fillId="9" borderId="10" xfId="0" applyFill="1" applyBorder="1" applyAlignment="1">
      <alignment wrapText="1"/>
    </xf>
    <xf numFmtId="0" fontId="19" fillId="9" borderId="10" xfId="0" applyFont="1" applyFill="1" applyBorder="1" applyAlignment="1">
      <alignment wrapText="1"/>
    </xf>
    <xf numFmtId="0" fontId="17" fillId="9" borderId="4" xfId="0" applyFont="1" applyFill="1" applyBorder="1"/>
    <xf numFmtId="0" fontId="32" fillId="9" borderId="5" xfId="0" applyFont="1" applyFill="1" applyBorder="1" applyAlignment="1">
      <alignment horizontal="left" vertical="top" wrapText="1"/>
    </xf>
    <xf numFmtId="0" fontId="32" fillId="9" borderId="10" xfId="0" applyFont="1" applyFill="1" applyBorder="1" applyAlignment="1">
      <alignment horizontal="left" vertical="top" wrapText="1"/>
    </xf>
    <xf numFmtId="0" fontId="32" fillId="9" borderId="5" xfId="0" applyFont="1" applyFill="1" applyBorder="1" applyAlignment="1">
      <alignment vertical="top" wrapText="1"/>
    </xf>
    <xf numFmtId="0" fontId="0" fillId="9" borderId="10" xfId="0" applyFill="1" applyBorder="1" applyAlignment="1">
      <alignment horizontal="center"/>
    </xf>
    <xf numFmtId="0" fontId="0" fillId="9" borderId="10" xfId="0" applyFill="1" applyBorder="1"/>
    <xf numFmtId="0" fontId="23" fillId="9" borderId="4" xfId="0" applyFont="1" applyFill="1" applyBorder="1"/>
    <xf numFmtId="0" fontId="0" fillId="9" borderId="8" xfId="0" applyFill="1" applyBorder="1" applyAlignment="1">
      <alignment horizontal="center" vertical="center"/>
    </xf>
    <xf numFmtId="0" fontId="22" fillId="9" borderId="6" xfId="0" applyFont="1" applyFill="1" applyBorder="1" applyAlignment="1"/>
    <xf numFmtId="0" fontId="0" fillId="0" borderId="9" xfId="0" applyBorder="1"/>
    <xf numFmtId="0" fontId="35" fillId="9" borderId="9" xfId="0" applyFont="1" applyFill="1" applyBorder="1" applyAlignment="1"/>
    <xf numFmtId="0" fontId="22" fillId="9" borderId="9" xfId="0" applyFont="1" applyFill="1" applyBorder="1"/>
    <xf numFmtId="0" fontId="32" fillId="9" borderId="0" xfId="0" applyFont="1" applyFill="1" applyBorder="1"/>
    <xf numFmtId="0" fontId="32" fillId="9" borderId="8" xfId="0" applyFont="1" applyFill="1" applyBorder="1"/>
    <xf numFmtId="0" fontId="22" fillId="9" borderId="11" xfId="0" applyFont="1" applyFill="1" applyBorder="1" applyAlignment="1">
      <alignment horizontal="left" vertical="center"/>
    </xf>
    <xf numFmtId="0" fontId="22" fillId="7" borderId="9" xfId="0" applyFont="1" applyFill="1" applyBorder="1"/>
    <xf numFmtId="0" fontId="22" fillId="7" borderId="0" xfId="0" applyFont="1" applyFill="1" applyBorder="1"/>
    <xf numFmtId="0" fontId="0" fillId="7" borderId="8" xfId="0" applyFill="1" applyBorder="1"/>
    <xf numFmtId="0" fontId="22" fillId="6" borderId="9" xfId="0" applyFont="1" applyFill="1" applyBorder="1"/>
    <xf numFmtId="0" fontId="22" fillId="6" borderId="0" xfId="0" applyFont="1" applyFill="1" applyBorder="1"/>
    <xf numFmtId="0" fontId="0" fillId="6" borderId="0" xfId="0" applyFill="1" applyBorder="1"/>
    <xf numFmtId="0" fontId="22" fillId="6" borderId="8" xfId="0" applyFont="1" applyFill="1" applyBorder="1"/>
    <xf numFmtId="0" fontId="22" fillId="5" borderId="9" xfId="0" applyFont="1" applyFill="1" applyBorder="1"/>
    <xf numFmtId="0" fontId="22" fillId="5" borderId="0" xfId="0" applyFont="1" applyFill="1" applyBorder="1"/>
    <xf numFmtId="0" fontId="0" fillId="5" borderId="8" xfId="0" applyFill="1" applyBorder="1"/>
    <xf numFmtId="0" fontId="32" fillId="9" borderId="9" xfId="0" applyFont="1" applyFill="1" applyBorder="1"/>
    <xf numFmtId="0" fontId="22" fillId="8" borderId="9" xfId="0" applyFont="1" applyFill="1" applyBorder="1"/>
    <xf numFmtId="0" fontId="22" fillId="8" borderId="0" xfId="0" applyFont="1" applyFill="1" applyBorder="1"/>
    <xf numFmtId="0" fontId="0" fillId="8" borderId="8" xfId="0" applyFill="1" applyBorder="1"/>
    <xf numFmtId="0" fontId="0" fillId="0" borderId="1" xfId="0" applyFill="1" applyBorder="1"/>
    <xf numFmtId="0" fontId="0" fillId="0" borderId="1" xfId="0" applyFill="1" applyBorder="1" applyAlignment="1">
      <alignment wrapText="1"/>
    </xf>
    <xf numFmtId="0" fontId="0" fillId="0" borderId="5" xfId="0" applyFill="1" applyBorder="1"/>
    <xf numFmtId="0" fontId="0" fillId="0" borderId="5" xfId="0" applyFill="1" applyBorder="1" applyAlignment="1">
      <alignment wrapText="1"/>
    </xf>
    <xf numFmtId="0" fontId="0" fillId="0" borderId="5" xfId="0" applyFill="1" applyBorder="1" applyAlignment="1">
      <alignment horizontal="center"/>
    </xf>
    <xf numFmtId="0" fontId="0" fillId="0" borderId="1" xfId="0" applyFill="1" applyBorder="1" applyAlignment="1">
      <alignment horizontal="left"/>
    </xf>
    <xf numFmtId="0" fontId="0" fillId="0" borderId="1" xfId="0" applyFill="1" applyBorder="1" applyAlignment="1">
      <alignment horizontal="left" vertical="center"/>
    </xf>
    <xf numFmtId="0" fontId="0" fillId="0" borderId="5" xfId="0" applyFill="1" applyBorder="1" applyAlignment="1">
      <alignment horizontal="left"/>
    </xf>
    <xf numFmtId="0" fontId="0" fillId="0" borderId="5" xfId="0" applyFill="1" applyBorder="1" applyAlignment="1">
      <alignment horizontal="left" vertical="center"/>
    </xf>
    <xf numFmtId="0" fontId="4" fillId="4" borderId="1" xfId="0" applyFont="1" applyFill="1" applyBorder="1" applyAlignment="1">
      <alignment horizontal="center" vertical="center" wrapText="1"/>
    </xf>
    <xf numFmtId="0" fontId="1" fillId="9" borderId="0" xfId="0" applyFont="1" applyFill="1" applyBorder="1" applyAlignment="1">
      <alignment vertical="top" wrapText="1"/>
    </xf>
    <xf numFmtId="0" fontId="23" fillId="0" borderId="0" xfId="0" applyFont="1" applyAlignment="1">
      <alignment wrapText="1"/>
    </xf>
    <xf numFmtId="0" fontId="30" fillId="10" borderId="6" xfId="0" applyFont="1" applyFill="1" applyBorder="1" applyAlignment="1">
      <alignment horizontal="center"/>
    </xf>
    <xf numFmtId="0" fontId="30" fillId="10" borderId="1" xfId="0" applyFont="1" applyFill="1" applyBorder="1" applyAlignment="1">
      <alignment horizontal="center" vertical="center"/>
    </xf>
    <xf numFmtId="0" fontId="30" fillId="10" borderId="1" xfId="0" applyFont="1" applyFill="1" applyBorder="1" applyAlignment="1">
      <alignment horizontal="center" vertical="center" wrapText="1"/>
    </xf>
    <xf numFmtId="0" fontId="41" fillId="9" borderId="0" xfId="0" applyFont="1" applyFill="1" applyBorder="1" applyAlignment="1">
      <alignment vertical="top" wrapText="1"/>
    </xf>
    <xf numFmtId="0" fontId="22" fillId="9" borderId="10" xfId="0" applyFont="1" applyFill="1" applyBorder="1" applyAlignment="1">
      <alignment horizontal="left" vertical="top" wrapText="1"/>
    </xf>
    <xf numFmtId="0" fontId="44" fillId="4" borderId="1" xfId="0" applyFont="1" applyFill="1" applyBorder="1" applyAlignment="1">
      <alignment horizontal="center" vertical="center" wrapText="1"/>
    </xf>
    <xf numFmtId="0" fontId="43" fillId="9" borderId="1" xfId="0" applyFont="1" applyFill="1" applyBorder="1" applyAlignment="1">
      <alignment wrapText="1"/>
    </xf>
    <xf numFmtId="0" fontId="43" fillId="9" borderId="10" xfId="0" applyFont="1" applyFill="1" applyBorder="1" applyAlignment="1">
      <alignment horizontal="left" vertical="top" wrapText="1"/>
    </xf>
    <xf numFmtId="0" fontId="43" fillId="9" borderId="1" xfId="0" applyFont="1" applyFill="1" applyBorder="1" applyAlignment="1">
      <alignment horizontal="left" vertical="top" wrapText="1"/>
    </xf>
    <xf numFmtId="0" fontId="22" fillId="9" borderId="1" xfId="0" applyFont="1" applyFill="1" applyBorder="1" applyAlignment="1">
      <alignment horizontal="left" vertical="top" wrapText="1"/>
    </xf>
    <xf numFmtId="0" fontId="46" fillId="0" borderId="4" xfId="0" applyFont="1" applyBorder="1" applyAlignment="1">
      <alignment wrapText="1"/>
    </xf>
    <xf numFmtId="0" fontId="43" fillId="0" borderId="1" xfId="0" applyFont="1" applyBorder="1" applyAlignment="1">
      <alignment wrapText="1"/>
    </xf>
    <xf numFmtId="0" fontId="0" fillId="9" borderId="0" xfId="0" applyFont="1" applyFill="1" applyBorder="1" applyAlignment="1">
      <alignment horizontal="left" vertical="top"/>
    </xf>
    <xf numFmtId="0" fontId="0" fillId="9" borderId="9" xfId="0" applyFill="1" applyBorder="1" applyAlignment="1">
      <alignment horizontal="center" vertical="top"/>
    </xf>
    <xf numFmtId="0" fontId="0" fillId="9" borderId="0" xfId="0" applyFill="1" applyBorder="1" applyAlignment="1">
      <alignment horizontal="left" vertical="top" wrapText="1"/>
    </xf>
    <xf numFmtId="0" fontId="0" fillId="9" borderId="0" xfId="0" applyFont="1" applyFill="1" applyBorder="1" applyAlignment="1">
      <alignment horizontal="left" vertical="top" wrapText="1"/>
    </xf>
    <xf numFmtId="0" fontId="0" fillId="9" borderId="8" xfId="0" applyFont="1" applyFill="1" applyBorder="1" applyAlignment="1">
      <alignment horizontal="left" vertical="top" wrapText="1"/>
    </xf>
    <xf numFmtId="0" fontId="28" fillId="9" borderId="0" xfId="0" applyFont="1" applyFill="1" applyBorder="1" applyAlignment="1">
      <alignment horizontal="left" vertical="center"/>
    </xf>
    <xf numFmtId="0" fontId="28" fillId="9" borderId="8" xfId="0" applyFont="1" applyFill="1" applyBorder="1" applyAlignment="1">
      <alignment horizontal="left" vertical="center"/>
    </xf>
    <xf numFmtId="0" fontId="16" fillId="0" borderId="9"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9" borderId="8" xfId="0" applyFont="1" applyFill="1" applyBorder="1" applyAlignment="1">
      <alignment horizontal="left" vertical="top"/>
    </xf>
    <xf numFmtId="0" fontId="0" fillId="9" borderId="9" xfId="0" applyFont="1" applyFill="1" applyBorder="1" applyAlignment="1">
      <alignment horizontal="center" vertical="top"/>
    </xf>
    <xf numFmtId="0" fontId="28" fillId="9" borderId="0" xfId="0" applyFont="1" applyFill="1" applyBorder="1" applyAlignment="1">
      <alignment horizontal="left" vertical="top" wrapText="1"/>
    </xf>
    <xf numFmtId="0" fontId="28" fillId="9" borderId="8" xfId="0" applyFont="1" applyFill="1" applyBorder="1" applyAlignment="1">
      <alignment horizontal="left" vertical="top" wrapText="1"/>
    </xf>
    <xf numFmtId="0" fontId="11" fillId="11" borderId="3" xfId="0" applyFont="1" applyFill="1" applyBorder="1" applyAlignment="1">
      <alignment horizontal="center" wrapText="1"/>
    </xf>
    <xf numFmtId="0" fontId="36" fillId="11" borderId="12" xfId="0" applyFont="1" applyFill="1" applyBorder="1" applyAlignment="1">
      <alignment horizontal="center"/>
    </xf>
    <xf numFmtId="0" fontId="36" fillId="11" borderId="2" xfId="0" applyFont="1" applyFill="1" applyBorder="1" applyAlignment="1">
      <alignment horizontal="center"/>
    </xf>
    <xf numFmtId="0" fontId="37" fillId="10" borderId="3" xfId="0" applyFont="1" applyFill="1" applyBorder="1" applyAlignment="1">
      <alignment horizontal="left" vertical="center"/>
    </xf>
    <xf numFmtId="0" fontId="38" fillId="10" borderId="12" xfId="0" applyFont="1" applyFill="1" applyBorder="1" applyAlignment="1">
      <alignment horizontal="left" vertical="center"/>
    </xf>
    <xf numFmtId="0" fontId="38" fillId="10" borderId="2" xfId="0" applyFont="1" applyFill="1" applyBorder="1" applyAlignment="1">
      <alignment horizontal="left" vertical="center"/>
    </xf>
    <xf numFmtId="0" fontId="0" fillId="9" borderId="0" xfId="0" applyFill="1" applyBorder="1" applyAlignment="1">
      <alignment horizontal="left" vertical="top"/>
    </xf>
    <xf numFmtId="0" fontId="0" fillId="9" borderId="8" xfId="0" applyFill="1" applyBorder="1" applyAlignment="1">
      <alignment horizontal="left" vertical="top"/>
    </xf>
    <xf numFmtId="0" fontId="0" fillId="9" borderId="8" xfId="0" applyFill="1" applyBorder="1" applyAlignment="1">
      <alignment horizontal="left" vertical="top" wrapText="1"/>
    </xf>
    <xf numFmtId="0" fontId="16" fillId="0" borderId="9"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0" fillId="9" borderId="0" xfId="0" applyFill="1" applyBorder="1" applyAlignment="1">
      <alignment vertical="top" wrapText="1"/>
    </xf>
    <xf numFmtId="0" fontId="0" fillId="9" borderId="8" xfId="0" applyFill="1" applyBorder="1" applyAlignment="1">
      <alignment vertical="top" wrapText="1"/>
    </xf>
    <xf numFmtId="0" fontId="16" fillId="9" borderId="0" xfId="0" applyFont="1" applyFill="1" applyBorder="1" applyAlignment="1">
      <alignment horizontal="left"/>
    </xf>
    <xf numFmtId="0" fontId="16" fillId="9" borderId="8" xfId="0" applyFont="1" applyFill="1" applyBorder="1" applyAlignment="1">
      <alignment horizontal="left"/>
    </xf>
    <xf numFmtId="0" fontId="0" fillId="9" borderId="0" xfId="0" applyFont="1" applyFill="1" applyBorder="1" applyAlignment="1">
      <alignment vertical="top" wrapText="1"/>
    </xf>
    <xf numFmtId="0" fontId="0" fillId="9" borderId="8" xfId="0" applyFont="1" applyFill="1" applyBorder="1" applyAlignment="1">
      <alignment vertical="top" wrapText="1"/>
    </xf>
    <xf numFmtId="0" fontId="16" fillId="9" borderId="7" xfId="0" applyFont="1" applyFill="1" applyBorder="1" applyAlignment="1">
      <alignment horizontal="left" vertical="center"/>
    </xf>
    <xf numFmtId="0" fontId="16" fillId="9" borderId="13" xfId="0" applyFont="1" applyFill="1" applyBorder="1" applyAlignment="1">
      <alignment horizontal="left" vertical="center"/>
    </xf>
    <xf numFmtId="0" fontId="30" fillId="10" borderId="3" xfId="0" applyFont="1" applyFill="1" applyBorder="1" applyAlignment="1">
      <alignment horizontal="left" vertical="center"/>
    </xf>
    <xf numFmtId="0" fontId="30" fillId="10" borderId="12" xfId="0" applyFont="1" applyFill="1" applyBorder="1" applyAlignment="1">
      <alignment horizontal="left" vertical="center"/>
    </xf>
    <xf numFmtId="0" fontId="30" fillId="10" borderId="2" xfId="0" applyFont="1" applyFill="1" applyBorder="1" applyAlignment="1">
      <alignment horizontal="left" vertical="center"/>
    </xf>
    <xf numFmtId="0" fontId="28" fillId="11" borderId="3" xfId="0" applyFont="1" applyFill="1" applyBorder="1" applyAlignment="1">
      <alignment horizontal="left" vertical="center" wrapText="1"/>
    </xf>
    <xf numFmtId="0" fontId="28" fillId="11" borderId="12" xfId="0" applyFont="1" applyFill="1" applyBorder="1" applyAlignment="1">
      <alignment horizontal="left" vertical="center" wrapText="1"/>
    </xf>
    <xf numFmtId="0" fontId="28" fillId="11" borderId="2" xfId="0" applyFont="1" applyFill="1" applyBorder="1" applyAlignment="1">
      <alignment horizontal="left" vertical="center" wrapText="1"/>
    </xf>
    <xf numFmtId="0" fontId="0" fillId="9" borderId="0" xfId="0" applyFill="1" applyBorder="1" applyAlignment="1">
      <alignment horizontal="left"/>
    </xf>
    <xf numFmtId="0" fontId="0" fillId="9" borderId="8" xfId="0" applyFill="1" applyBorder="1" applyAlignment="1">
      <alignment horizontal="left"/>
    </xf>
    <xf numFmtId="0" fontId="30" fillId="10" borderId="3" xfId="0" applyFont="1" applyFill="1" applyBorder="1" applyAlignment="1">
      <alignment horizontal="left" vertical="center" wrapText="1"/>
    </xf>
    <xf numFmtId="0" fontId="0" fillId="10" borderId="12" xfId="0" applyFill="1" applyBorder="1" applyAlignment="1">
      <alignment horizontal="left" vertical="center"/>
    </xf>
    <xf numFmtId="0" fontId="0" fillId="10" borderId="2" xfId="0" applyFill="1" applyBorder="1" applyAlignment="1">
      <alignment horizontal="left" vertical="center"/>
    </xf>
    <xf numFmtId="0" fontId="16" fillId="9" borderId="7" xfId="0" applyFont="1" applyFill="1" applyBorder="1" applyAlignment="1">
      <alignment horizontal="left"/>
    </xf>
    <xf numFmtId="0" fontId="16" fillId="9" borderId="13" xfId="0" applyFont="1" applyFill="1" applyBorder="1" applyAlignment="1">
      <alignment horizontal="left"/>
    </xf>
    <xf numFmtId="0" fontId="0" fillId="9" borderId="6" xfId="0" applyFill="1" applyBorder="1" applyAlignment="1">
      <alignment horizontal="left" vertical="top" wrapText="1"/>
    </xf>
    <xf numFmtId="0" fontId="0" fillId="9" borderId="14" xfId="0" applyFill="1" applyBorder="1" applyAlignment="1">
      <alignment horizontal="left" vertical="top" wrapText="1"/>
    </xf>
    <xf numFmtId="0" fontId="35" fillId="3" borderId="3" xfId="0" applyFont="1" applyFill="1" applyBorder="1" applyAlignment="1">
      <alignment horizontal="center"/>
    </xf>
    <xf numFmtId="0" fontId="35" fillId="3" borderId="12" xfId="0" applyFont="1" applyFill="1" applyBorder="1" applyAlignment="1">
      <alignment horizontal="center"/>
    </xf>
    <xf numFmtId="0" fontId="35" fillId="3" borderId="2" xfId="0" applyFont="1" applyFill="1" applyBorder="1" applyAlignment="1">
      <alignment horizontal="center"/>
    </xf>
    <xf numFmtId="0" fontId="35" fillId="4" borderId="3" xfId="0" applyFont="1" applyFill="1" applyBorder="1" applyAlignment="1">
      <alignment horizontal="center"/>
    </xf>
    <xf numFmtId="0" fontId="35" fillId="4" borderId="12" xfId="0" applyFont="1" applyFill="1" applyBorder="1" applyAlignment="1">
      <alignment horizontal="center"/>
    </xf>
    <xf numFmtId="0" fontId="35" fillId="12" borderId="5" xfId="0" applyFont="1" applyFill="1" applyBorder="1" applyAlignment="1">
      <alignment horizontal="center" vertical="center"/>
    </xf>
    <xf numFmtId="0" fontId="35" fillId="12" borderId="4" xfId="0" applyFont="1" applyFill="1" applyBorder="1" applyAlignment="1">
      <alignment horizontal="center" vertical="center"/>
    </xf>
    <xf numFmtId="0" fontId="30" fillId="10" borderId="6" xfId="0" applyFont="1" applyFill="1" applyBorder="1" applyAlignment="1">
      <alignment horizontal="left"/>
    </xf>
    <xf numFmtId="0" fontId="35" fillId="2" borderId="3" xfId="0" applyFont="1" applyFill="1" applyBorder="1" applyAlignment="1">
      <alignment horizontal="center"/>
    </xf>
    <xf numFmtId="0" fontId="35" fillId="2" borderId="12" xfId="0" applyFont="1" applyFill="1" applyBorder="1" applyAlignment="1">
      <alignment horizontal="center"/>
    </xf>
    <xf numFmtId="0" fontId="35" fillId="2" borderId="2" xfId="0" applyFont="1" applyFill="1" applyBorder="1" applyAlignment="1">
      <alignment horizontal="center"/>
    </xf>
    <xf numFmtId="0" fontId="35" fillId="4" borderId="2" xfId="0" applyFont="1" applyFill="1" applyBorder="1" applyAlignment="1">
      <alignment horizontal="center"/>
    </xf>
    <xf numFmtId="0" fontId="39" fillId="2" borderId="3" xfId="0" applyFont="1" applyFill="1" applyBorder="1" applyAlignment="1">
      <alignment horizontal="center"/>
    </xf>
    <xf numFmtId="0" fontId="39" fillId="2" borderId="12" xfId="0" applyFont="1" applyFill="1" applyBorder="1" applyAlignment="1">
      <alignment horizontal="center"/>
    </xf>
    <xf numFmtId="0" fontId="39" fillId="2" borderId="2" xfId="0" applyFont="1" applyFill="1" applyBorder="1" applyAlignment="1">
      <alignment horizontal="center"/>
    </xf>
    <xf numFmtId="0" fontId="35" fillId="4" borderId="3" xfId="0" applyFont="1" applyFill="1" applyBorder="1" applyAlignment="1">
      <alignment horizontal="center" wrapText="1"/>
    </xf>
    <xf numFmtId="0" fontId="35" fillId="4" borderId="12" xfId="0" applyFont="1" applyFill="1" applyBorder="1" applyAlignment="1">
      <alignment horizontal="center" wrapText="1"/>
    </xf>
    <xf numFmtId="0" fontId="35" fillId="4" borderId="2" xfId="0" applyFont="1" applyFill="1" applyBorder="1" applyAlignment="1">
      <alignment horizontal="center" wrapText="1"/>
    </xf>
    <xf numFmtId="0" fontId="22" fillId="0" borderId="11" xfId="0" applyFont="1" applyBorder="1" applyAlignment="1">
      <alignment horizontal="center" wrapText="1"/>
    </xf>
    <xf numFmtId="0" fontId="35" fillId="0" borderId="6" xfId="0" applyFont="1" applyBorder="1" applyAlignment="1">
      <alignment horizontal="center"/>
    </xf>
    <xf numFmtId="0" fontId="35" fillId="0" borderId="14" xfId="0" applyFont="1" applyBorder="1" applyAlignment="1">
      <alignment horizontal="center"/>
    </xf>
    <xf numFmtId="0" fontId="32" fillId="9" borderId="11" xfId="0" applyFont="1" applyFill="1" applyBorder="1" applyAlignment="1">
      <alignment horizontal="left" wrapText="1"/>
    </xf>
    <xf numFmtId="0" fontId="32" fillId="9" borderId="6" xfId="0" applyFont="1" applyFill="1" applyBorder="1" applyAlignment="1">
      <alignment horizontal="left" wrapText="1"/>
    </xf>
    <xf numFmtId="0" fontId="32" fillId="9" borderId="14" xfId="0" applyFont="1" applyFill="1" applyBorder="1" applyAlignment="1">
      <alignment horizontal="left" wrapText="1"/>
    </xf>
    <xf numFmtId="0" fontId="32" fillId="9" borderId="9" xfId="0" applyFont="1" applyFill="1" applyBorder="1" applyAlignment="1">
      <alignment horizontal="left" wrapText="1"/>
    </xf>
    <xf numFmtId="0" fontId="0" fillId="9" borderId="0" xfId="0" applyFill="1" applyBorder="1" applyAlignment="1">
      <alignment horizontal="left" wrapText="1"/>
    </xf>
    <xf numFmtId="0" fontId="0" fillId="9" borderId="8" xfId="0" applyFill="1" applyBorder="1" applyAlignment="1">
      <alignment horizontal="left" wrapText="1"/>
    </xf>
    <xf numFmtId="0" fontId="30" fillId="10" borderId="3" xfId="0" applyFont="1" applyFill="1" applyBorder="1" applyAlignment="1">
      <alignment horizontal="center" vertical="center"/>
    </xf>
    <xf numFmtId="0" fontId="30" fillId="10" borderId="12" xfId="0" applyFont="1" applyFill="1" applyBorder="1" applyAlignment="1">
      <alignment horizontal="center" vertical="center"/>
    </xf>
    <xf numFmtId="0" fontId="30" fillId="10" borderId="2" xfId="0" applyFont="1" applyFill="1" applyBorder="1" applyAlignment="1">
      <alignment horizontal="center" vertical="center"/>
    </xf>
    <xf numFmtId="0" fontId="32" fillId="9" borderId="0" xfId="0" applyFont="1" applyFill="1" applyBorder="1" applyAlignment="1">
      <alignment horizontal="left" wrapText="1"/>
    </xf>
    <xf numFmtId="0" fontId="32" fillId="9" borderId="8" xfId="0" applyFont="1" applyFill="1" applyBorder="1" applyAlignment="1">
      <alignment horizontal="left" wrapText="1"/>
    </xf>
    <xf numFmtId="0" fontId="23" fillId="9" borderId="5" xfId="0" applyFont="1" applyFill="1" applyBorder="1" applyAlignment="1">
      <alignment horizontal="center" vertical="center"/>
    </xf>
    <xf numFmtId="0" fontId="23" fillId="9" borderId="10" xfId="0" applyFont="1" applyFill="1" applyBorder="1" applyAlignment="1">
      <alignment horizontal="center" vertical="center"/>
    </xf>
    <xf numFmtId="0" fontId="23" fillId="9" borderId="4" xfId="0" applyFont="1" applyFill="1" applyBorder="1" applyAlignment="1">
      <alignment horizontal="center" vertical="center"/>
    </xf>
    <xf numFmtId="0" fontId="23" fillId="0" borderId="3" xfId="0" applyFont="1" applyFill="1" applyBorder="1" applyAlignment="1">
      <alignment horizontal="center"/>
    </xf>
    <xf numFmtId="0" fontId="23" fillId="0" borderId="12" xfId="0" applyFont="1" applyFill="1" applyBorder="1" applyAlignment="1">
      <alignment horizontal="center"/>
    </xf>
    <xf numFmtId="0" fontId="23" fillId="0" borderId="2" xfId="0" applyFont="1" applyFill="1" applyBorder="1" applyAlignment="1">
      <alignment horizontal="center"/>
    </xf>
    <xf numFmtId="0" fontId="23"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xf>
    <xf numFmtId="0" fontId="23" fillId="0" borderId="12" xfId="0" applyFont="1" applyBorder="1" applyAlignment="1">
      <alignment horizontal="center"/>
    </xf>
    <xf numFmtId="0" fontId="23" fillId="0" borderId="2"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0</xdr:col>
      <xdr:colOff>7047587</xdr:colOff>
      <xdr:row>36</xdr:row>
      <xdr:rowOff>173926</xdr:rowOff>
    </xdr:to>
    <xdr:pic>
      <xdr:nvPicPr>
        <xdr:cNvPr id="2" name="Picture 1">
          <a:extLst>
            <a:ext uri="{FF2B5EF4-FFF2-40B4-BE49-F238E27FC236}">
              <a16:creationId xmlns:a16="http://schemas.microsoft.com/office/drawing/2014/main" id="{99FCB615-1A55-4466-A462-A754AC8D9421}"/>
            </a:ext>
          </a:extLst>
        </xdr:cNvPr>
        <xdr:cNvPicPr>
          <a:picLocks noChangeAspect="1"/>
        </xdr:cNvPicPr>
      </xdr:nvPicPr>
      <xdr:blipFill>
        <a:blip xmlns:r="http://schemas.openxmlformats.org/officeDocument/2006/relationships" r:embed="rId1"/>
        <a:stretch>
          <a:fillRect/>
        </a:stretch>
      </xdr:blipFill>
      <xdr:spPr>
        <a:xfrm>
          <a:off x="0" y="2257425"/>
          <a:ext cx="7047587" cy="65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2409825</xdr:colOff>
      <xdr:row>2</xdr:row>
      <xdr:rowOff>76200</xdr:rowOff>
    </xdr:from>
    <xdr:to>
      <xdr:col>0</xdr:col>
      <xdr:colOff>7715250</xdr:colOff>
      <xdr:row>2</xdr:row>
      <xdr:rowOff>2971800</xdr:rowOff>
    </xdr:to>
    <xdr:pic>
      <xdr:nvPicPr>
        <xdr:cNvPr id="1025" name="Picture 2" descr="step-wise-risk-management.bmp">
          <a:extLst>
            <a:ext uri="{FF2B5EF4-FFF2-40B4-BE49-F238E27FC236}">
              <a16:creationId xmlns:a16="http://schemas.microsoft.com/office/drawing/2014/main" id="{00000000-0008-0000-08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2895600"/>
          <a:ext cx="5305425"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topLeftCell="B37" zoomScaleNormal="100" workbookViewId="0">
      <selection activeCell="C41" sqref="C41:H41"/>
    </sheetView>
  </sheetViews>
  <sheetFormatPr defaultRowHeight="14.5" x14ac:dyDescent="0.35"/>
  <cols>
    <col min="1" max="1" width="9.1796875" style="6"/>
    <col min="2" max="2" width="26.1796875" style="12" customWidth="1"/>
    <col min="3" max="3" width="23.7265625" customWidth="1"/>
    <col min="4" max="4" width="26.54296875" customWidth="1"/>
    <col min="5" max="5" width="25.1796875" customWidth="1"/>
    <col min="6" max="6" width="25.453125" customWidth="1"/>
    <col min="7" max="7" width="31.81640625" customWidth="1"/>
    <col min="9" max="11" width="19.1796875" customWidth="1"/>
    <col min="12" max="12" width="18.81640625" customWidth="1"/>
    <col min="13" max="13" width="46" customWidth="1"/>
  </cols>
  <sheetData>
    <row r="1" spans="1:8" ht="45.75" customHeight="1" x14ac:dyDescent="0.6">
      <c r="A1" s="180" t="s">
        <v>225</v>
      </c>
      <c r="B1" s="181"/>
      <c r="C1" s="181"/>
      <c r="D1" s="181"/>
      <c r="E1" s="181"/>
      <c r="F1" s="181"/>
      <c r="G1" s="181"/>
      <c r="H1" s="182"/>
    </row>
    <row r="2" spans="1:8" ht="21" customHeight="1" x14ac:dyDescent="0.35">
      <c r="A2" s="183" t="s">
        <v>57</v>
      </c>
      <c r="B2" s="184"/>
      <c r="C2" s="184"/>
      <c r="D2" s="184"/>
      <c r="E2" s="184"/>
      <c r="F2" s="184"/>
      <c r="G2" s="184"/>
      <c r="H2" s="185"/>
    </row>
    <row r="3" spans="1:8" ht="15" customHeight="1" x14ac:dyDescent="0.35">
      <c r="A3" s="189" t="s">
        <v>45</v>
      </c>
      <c r="B3" s="190"/>
      <c r="C3" s="190"/>
      <c r="D3" s="190"/>
      <c r="E3" s="190"/>
      <c r="F3" s="190"/>
      <c r="G3" s="190"/>
      <c r="H3" s="191"/>
    </row>
    <row r="4" spans="1:8" ht="15" customHeight="1" x14ac:dyDescent="0.35">
      <c r="A4" s="75" t="s">
        <v>31</v>
      </c>
      <c r="B4" s="88" t="s">
        <v>32</v>
      </c>
      <c r="C4" s="194" t="s">
        <v>24</v>
      </c>
      <c r="D4" s="194"/>
      <c r="E4" s="194"/>
      <c r="F4" s="194"/>
      <c r="G4" s="194"/>
      <c r="H4" s="195"/>
    </row>
    <row r="5" spans="1:8" ht="30" customHeight="1" x14ac:dyDescent="0.35">
      <c r="A5" s="77" t="s">
        <v>16</v>
      </c>
      <c r="B5" s="76" t="s">
        <v>15</v>
      </c>
      <c r="C5" s="186" t="s">
        <v>29</v>
      </c>
      <c r="D5" s="186"/>
      <c r="E5" s="186"/>
      <c r="F5" s="186"/>
      <c r="G5" s="186"/>
      <c r="H5" s="187"/>
    </row>
    <row r="6" spans="1:8" ht="30" customHeight="1" x14ac:dyDescent="0.35">
      <c r="A6" s="77" t="s">
        <v>17</v>
      </c>
      <c r="B6" s="76" t="s">
        <v>14</v>
      </c>
      <c r="C6" s="186" t="s">
        <v>30</v>
      </c>
      <c r="D6" s="186"/>
      <c r="E6" s="186"/>
      <c r="F6" s="186"/>
      <c r="G6" s="186"/>
      <c r="H6" s="187"/>
    </row>
    <row r="7" spans="1:8" ht="30" customHeight="1" x14ac:dyDescent="0.35">
      <c r="A7" s="77" t="s">
        <v>18</v>
      </c>
      <c r="B7" s="76" t="s">
        <v>123</v>
      </c>
      <c r="C7" s="192" t="s">
        <v>125</v>
      </c>
      <c r="D7" s="192"/>
      <c r="E7" s="192"/>
      <c r="F7" s="192"/>
      <c r="G7" s="192"/>
      <c r="H7" s="193"/>
    </row>
    <row r="8" spans="1:8" ht="36.75" customHeight="1" x14ac:dyDescent="0.35">
      <c r="A8" s="77" t="s">
        <v>19</v>
      </c>
      <c r="B8" s="76" t="s">
        <v>124</v>
      </c>
      <c r="C8" s="192"/>
      <c r="D8" s="192"/>
      <c r="E8" s="192"/>
      <c r="F8" s="192"/>
      <c r="G8" s="192"/>
      <c r="H8" s="193"/>
    </row>
    <row r="9" spans="1:8" ht="15" customHeight="1" x14ac:dyDescent="0.35">
      <c r="A9" s="177" t="s">
        <v>8</v>
      </c>
      <c r="B9" s="166" t="s">
        <v>3</v>
      </c>
      <c r="C9" s="168" t="s">
        <v>213</v>
      </c>
      <c r="D9" s="168"/>
      <c r="E9" s="168"/>
      <c r="F9" s="168"/>
      <c r="G9" s="168"/>
      <c r="H9" s="188"/>
    </row>
    <row r="10" spans="1:8" ht="15" customHeight="1" x14ac:dyDescent="0.35">
      <c r="A10" s="177"/>
      <c r="B10" s="166"/>
      <c r="C10" s="69" t="s">
        <v>7</v>
      </c>
      <c r="D10" s="67"/>
      <c r="E10" s="67"/>
      <c r="F10" s="67"/>
      <c r="G10" s="67"/>
      <c r="H10" s="68"/>
    </row>
    <row r="11" spans="1:8" ht="15" customHeight="1" x14ac:dyDescent="0.35">
      <c r="A11" s="177"/>
      <c r="B11" s="166"/>
      <c r="C11" s="69" t="s">
        <v>0</v>
      </c>
      <c r="D11" s="67"/>
      <c r="E11" s="67"/>
      <c r="F11" s="67"/>
      <c r="G11" s="67"/>
      <c r="H11" s="68"/>
    </row>
    <row r="12" spans="1:8" ht="15" customHeight="1" x14ac:dyDescent="0.35">
      <c r="A12" s="177"/>
      <c r="B12" s="166"/>
      <c r="C12" s="69" t="s">
        <v>1</v>
      </c>
      <c r="D12" s="67"/>
      <c r="E12" s="67"/>
      <c r="F12" s="67"/>
      <c r="G12" s="67"/>
      <c r="H12" s="68"/>
    </row>
    <row r="13" spans="1:8" ht="15" customHeight="1" x14ac:dyDescent="0.35">
      <c r="A13" s="177"/>
      <c r="B13" s="166"/>
      <c r="C13" s="69" t="s">
        <v>6</v>
      </c>
      <c r="D13" s="67"/>
      <c r="E13" s="67"/>
      <c r="F13" s="67"/>
      <c r="G13" s="67"/>
      <c r="H13" s="68"/>
    </row>
    <row r="14" spans="1:8" ht="15" customHeight="1" x14ac:dyDescent="0.35">
      <c r="A14" s="177" t="s">
        <v>20</v>
      </c>
      <c r="B14" s="166" t="s">
        <v>4</v>
      </c>
      <c r="C14" s="186" t="s">
        <v>175</v>
      </c>
      <c r="D14" s="186"/>
      <c r="E14" s="186"/>
      <c r="F14" s="186"/>
      <c r="G14" s="186"/>
      <c r="H14" s="187"/>
    </row>
    <row r="15" spans="1:8" ht="30" customHeight="1" x14ac:dyDescent="0.35">
      <c r="A15" s="177"/>
      <c r="B15" s="166"/>
      <c r="C15" s="73" t="s">
        <v>27</v>
      </c>
      <c r="D15" s="73" t="s">
        <v>172</v>
      </c>
      <c r="E15" s="73" t="s">
        <v>28</v>
      </c>
      <c r="F15" s="73" t="s">
        <v>173</v>
      </c>
      <c r="G15" s="73" t="s">
        <v>174</v>
      </c>
      <c r="H15" s="68"/>
    </row>
    <row r="16" spans="1:8" ht="30" customHeight="1" x14ac:dyDescent="0.35">
      <c r="A16" s="167" t="s">
        <v>25</v>
      </c>
      <c r="B16" s="166" t="s">
        <v>122</v>
      </c>
      <c r="C16" s="70" t="s">
        <v>126</v>
      </c>
      <c r="D16" s="71" t="s">
        <v>199</v>
      </c>
      <c r="E16" s="71" t="s">
        <v>150</v>
      </c>
      <c r="F16" s="71" t="s">
        <v>151</v>
      </c>
      <c r="G16" s="71" t="s">
        <v>161</v>
      </c>
      <c r="H16" s="68"/>
    </row>
    <row r="17" spans="1:8" ht="30" customHeight="1" x14ac:dyDescent="0.35">
      <c r="A17" s="167"/>
      <c r="B17" s="166"/>
      <c r="C17" s="70" t="s">
        <v>127</v>
      </c>
      <c r="D17" s="71" t="s">
        <v>137</v>
      </c>
      <c r="E17" s="71" t="s">
        <v>145</v>
      </c>
      <c r="F17" s="71" t="s">
        <v>152</v>
      </c>
      <c r="G17" s="71" t="s">
        <v>162</v>
      </c>
      <c r="H17" s="68"/>
    </row>
    <row r="18" spans="1:8" ht="30" customHeight="1" x14ac:dyDescent="0.35">
      <c r="A18" s="167"/>
      <c r="B18" s="166"/>
      <c r="C18" s="70" t="s">
        <v>128</v>
      </c>
      <c r="D18" s="71" t="s">
        <v>138</v>
      </c>
      <c r="E18" s="71" t="s">
        <v>146</v>
      </c>
      <c r="F18" s="71" t="s">
        <v>153</v>
      </c>
      <c r="G18" s="71" t="s">
        <v>163</v>
      </c>
      <c r="H18" s="68"/>
    </row>
    <row r="19" spans="1:8" ht="30" customHeight="1" x14ac:dyDescent="0.35">
      <c r="A19" s="167"/>
      <c r="B19" s="166"/>
      <c r="C19" s="70" t="s">
        <v>129</v>
      </c>
      <c r="D19" s="71" t="s">
        <v>139</v>
      </c>
      <c r="E19" s="71" t="s">
        <v>147</v>
      </c>
      <c r="F19" s="71" t="s">
        <v>154</v>
      </c>
      <c r="G19" s="71" t="s">
        <v>164</v>
      </c>
      <c r="H19" s="68"/>
    </row>
    <row r="20" spans="1:8" ht="30" customHeight="1" x14ac:dyDescent="0.35">
      <c r="A20" s="167"/>
      <c r="B20" s="166"/>
      <c r="C20" s="70" t="s">
        <v>130</v>
      </c>
      <c r="D20" s="71" t="s">
        <v>140</v>
      </c>
      <c r="E20" s="71" t="s">
        <v>148</v>
      </c>
      <c r="F20" s="71" t="s">
        <v>155</v>
      </c>
      <c r="G20" s="71" t="s">
        <v>165</v>
      </c>
      <c r="H20" s="68"/>
    </row>
    <row r="21" spans="1:8" ht="30" customHeight="1" x14ac:dyDescent="0.35">
      <c r="A21" s="167"/>
      <c r="B21" s="166"/>
      <c r="C21" s="70" t="s">
        <v>131</v>
      </c>
      <c r="D21" s="71" t="s">
        <v>141</v>
      </c>
      <c r="E21" s="71" t="s">
        <v>149</v>
      </c>
      <c r="F21" s="71" t="s">
        <v>156</v>
      </c>
      <c r="G21" s="71" t="s">
        <v>166</v>
      </c>
      <c r="H21" s="68"/>
    </row>
    <row r="22" spans="1:8" ht="30" customHeight="1" x14ac:dyDescent="0.35">
      <c r="A22" s="167"/>
      <c r="B22" s="166"/>
      <c r="C22" s="70" t="s">
        <v>132</v>
      </c>
      <c r="D22" s="71" t="s">
        <v>142</v>
      </c>
      <c r="E22" s="94"/>
      <c r="F22" s="71" t="s">
        <v>157</v>
      </c>
      <c r="G22" s="71" t="s">
        <v>167</v>
      </c>
      <c r="H22" s="68"/>
    </row>
    <row r="23" spans="1:8" ht="30" customHeight="1" x14ac:dyDescent="0.35">
      <c r="A23" s="167"/>
      <c r="B23" s="166"/>
      <c r="C23" s="70" t="s">
        <v>133</v>
      </c>
      <c r="D23" s="71" t="s">
        <v>143</v>
      </c>
      <c r="E23" s="94"/>
      <c r="F23" s="71" t="s">
        <v>158</v>
      </c>
      <c r="G23" s="71" t="s">
        <v>168</v>
      </c>
      <c r="H23" s="68"/>
    </row>
    <row r="24" spans="1:8" ht="30" customHeight="1" x14ac:dyDescent="0.35">
      <c r="A24" s="167"/>
      <c r="B24" s="166"/>
      <c r="C24" s="70" t="s">
        <v>134</v>
      </c>
      <c r="D24" s="71" t="s">
        <v>144</v>
      </c>
      <c r="E24" s="94"/>
      <c r="F24" s="71" t="s">
        <v>159</v>
      </c>
      <c r="G24" s="71" t="s">
        <v>200</v>
      </c>
      <c r="H24" s="68"/>
    </row>
    <row r="25" spans="1:8" ht="30" customHeight="1" x14ac:dyDescent="0.35">
      <c r="A25" s="167"/>
      <c r="B25" s="166"/>
      <c r="C25" s="70" t="s">
        <v>135</v>
      </c>
      <c r="D25" s="94"/>
      <c r="E25" s="94"/>
      <c r="F25" s="71" t="s">
        <v>160</v>
      </c>
      <c r="G25" s="71" t="s">
        <v>169</v>
      </c>
      <c r="H25" s="68"/>
    </row>
    <row r="26" spans="1:8" ht="30" customHeight="1" x14ac:dyDescent="0.35">
      <c r="A26" s="167"/>
      <c r="B26" s="166"/>
      <c r="C26" s="70" t="s">
        <v>136</v>
      </c>
      <c r="D26" s="94"/>
      <c r="E26" s="94"/>
      <c r="F26" s="94"/>
      <c r="G26" s="71" t="s">
        <v>170</v>
      </c>
      <c r="H26" s="68"/>
    </row>
    <row r="27" spans="1:8" ht="30" customHeight="1" x14ac:dyDescent="0.35">
      <c r="A27" s="167"/>
      <c r="B27" s="166"/>
      <c r="C27" s="94"/>
      <c r="D27" s="94"/>
      <c r="E27" s="94"/>
      <c r="F27" s="94"/>
      <c r="G27" s="71" t="s">
        <v>171</v>
      </c>
      <c r="H27" s="68"/>
    </row>
    <row r="28" spans="1:8" ht="15" customHeight="1" x14ac:dyDescent="0.35">
      <c r="A28" s="167" t="s">
        <v>10</v>
      </c>
      <c r="B28" s="168" t="s">
        <v>176</v>
      </c>
      <c r="C28" s="169" t="s">
        <v>177</v>
      </c>
      <c r="D28" s="169"/>
      <c r="E28" s="169"/>
      <c r="F28" s="169"/>
      <c r="G28" s="169"/>
      <c r="H28" s="170"/>
    </row>
    <row r="29" spans="1:8" ht="15" customHeight="1" x14ac:dyDescent="0.35">
      <c r="A29" s="167"/>
      <c r="B29" s="168"/>
      <c r="C29" s="93" t="s">
        <v>178</v>
      </c>
      <c r="D29" s="178" t="s">
        <v>184</v>
      </c>
      <c r="E29" s="178"/>
      <c r="F29" s="178"/>
      <c r="G29" s="178"/>
      <c r="H29" s="179"/>
    </row>
    <row r="30" spans="1:8" ht="30" customHeight="1" x14ac:dyDescent="0.35">
      <c r="A30" s="167"/>
      <c r="B30" s="168"/>
      <c r="C30" s="93" t="s">
        <v>21</v>
      </c>
      <c r="D30" s="178"/>
      <c r="E30" s="178"/>
      <c r="F30" s="178"/>
      <c r="G30" s="178"/>
      <c r="H30" s="179"/>
    </row>
    <row r="31" spans="1:8" ht="15" customHeight="1" x14ac:dyDescent="0.35">
      <c r="A31" s="167" t="s">
        <v>33</v>
      </c>
      <c r="B31" s="166" t="s">
        <v>5</v>
      </c>
      <c r="C31" s="166" t="s">
        <v>97</v>
      </c>
      <c r="D31" s="166"/>
      <c r="E31" s="166"/>
      <c r="F31" s="166"/>
      <c r="G31" s="166"/>
      <c r="H31" s="176"/>
    </row>
    <row r="32" spans="1:8" x14ac:dyDescent="0.35">
      <c r="A32" s="167"/>
      <c r="B32" s="166"/>
      <c r="C32" s="69" t="s">
        <v>120</v>
      </c>
      <c r="D32" s="72" t="s">
        <v>208</v>
      </c>
      <c r="E32" s="67"/>
      <c r="F32" s="67"/>
      <c r="G32" s="67"/>
      <c r="H32" s="68"/>
    </row>
    <row r="33" spans="1:8" x14ac:dyDescent="0.35">
      <c r="A33" s="167"/>
      <c r="B33" s="166"/>
      <c r="C33" s="93" t="s">
        <v>121</v>
      </c>
      <c r="D33" s="171" t="s">
        <v>201</v>
      </c>
      <c r="E33" s="171"/>
      <c r="F33" s="171"/>
      <c r="G33" s="171"/>
      <c r="H33" s="172"/>
    </row>
    <row r="34" spans="1:8" ht="30" customHeight="1" x14ac:dyDescent="0.35">
      <c r="A34" s="167"/>
      <c r="B34" s="166"/>
      <c r="C34" s="95" t="s">
        <v>21</v>
      </c>
      <c r="D34" s="67"/>
      <c r="E34" s="67"/>
      <c r="F34" s="67"/>
      <c r="G34" s="67"/>
      <c r="H34" s="68"/>
    </row>
    <row r="35" spans="1:8" ht="15" customHeight="1" x14ac:dyDescent="0.35">
      <c r="A35" s="167" t="s">
        <v>34</v>
      </c>
      <c r="B35" s="166" t="s">
        <v>11</v>
      </c>
      <c r="C35" s="166" t="s">
        <v>98</v>
      </c>
      <c r="D35" s="166"/>
      <c r="E35" s="166"/>
      <c r="F35" s="166"/>
      <c r="G35" s="166"/>
      <c r="H35" s="176"/>
    </row>
    <row r="36" spans="1:8" x14ac:dyDescent="0.35">
      <c r="A36" s="177"/>
      <c r="B36" s="166"/>
      <c r="C36" s="95" t="s">
        <v>0</v>
      </c>
      <c r="D36" s="67"/>
      <c r="E36" s="67"/>
      <c r="F36" s="67"/>
      <c r="G36" s="67"/>
      <c r="H36" s="68"/>
    </row>
    <row r="37" spans="1:8" x14ac:dyDescent="0.35">
      <c r="A37" s="177"/>
      <c r="B37" s="166"/>
      <c r="C37" s="95" t="s">
        <v>22</v>
      </c>
      <c r="D37" s="67"/>
      <c r="E37" s="67"/>
      <c r="F37" s="67"/>
      <c r="G37" s="67"/>
      <c r="H37" s="68"/>
    </row>
    <row r="38" spans="1:8" ht="30.75" customHeight="1" x14ac:dyDescent="0.35">
      <c r="A38" s="177"/>
      <c r="B38" s="166"/>
      <c r="C38" s="95" t="s">
        <v>23</v>
      </c>
      <c r="D38" s="67"/>
      <c r="E38" s="67"/>
      <c r="F38" s="67"/>
      <c r="G38" s="67"/>
      <c r="H38" s="68"/>
    </row>
    <row r="39" spans="1:8" x14ac:dyDescent="0.35">
      <c r="A39" s="173" t="s">
        <v>50</v>
      </c>
      <c r="B39" s="174"/>
      <c r="C39" s="174"/>
      <c r="D39" s="174"/>
      <c r="E39" s="174"/>
      <c r="F39" s="174"/>
      <c r="G39" s="174"/>
      <c r="H39" s="175"/>
    </row>
    <row r="40" spans="1:8" ht="76.5" customHeight="1" x14ac:dyDescent="0.35">
      <c r="A40" s="78" t="s">
        <v>35</v>
      </c>
      <c r="B40" s="152" t="s">
        <v>215</v>
      </c>
      <c r="C40" s="168" t="s">
        <v>249</v>
      </c>
      <c r="D40" s="169"/>
      <c r="E40" s="169"/>
      <c r="F40" s="169"/>
      <c r="G40" s="169"/>
      <c r="H40" s="170"/>
    </row>
    <row r="41" spans="1:8" ht="81.5" customHeight="1" x14ac:dyDescent="0.35">
      <c r="A41" s="78" t="s">
        <v>36</v>
      </c>
      <c r="B41" s="157" t="s">
        <v>216</v>
      </c>
      <c r="C41" s="169" t="s">
        <v>242</v>
      </c>
      <c r="D41" s="169"/>
      <c r="E41" s="169"/>
      <c r="F41" s="169"/>
      <c r="G41" s="169"/>
      <c r="H41" s="170"/>
    </row>
    <row r="42" spans="1:8" ht="104" customHeight="1" x14ac:dyDescent="0.35">
      <c r="A42" s="78" t="s">
        <v>9</v>
      </c>
      <c r="B42" s="79" t="s">
        <v>222</v>
      </c>
      <c r="C42" s="192" t="s">
        <v>243</v>
      </c>
      <c r="D42" s="196"/>
      <c r="E42" s="196"/>
      <c r="F42" s="196"/>
      <c r="G42" s="196"/>
      <c r="H42" s="197"/>
    </row>
    <row r="43" spans="1:8" ht="80.25" customHeight="1" x14ac:dyDescent="0.35">
      <c r="A43" s="78" t="s">
        <v>37</v>
      </c>
      <c r="B43" s="157" t="s">
        <v>217</v>
      </c>
      <c r="C43" s="168" t="s">
        <v>244</v>
      </c>
      <c r="D43" s="169"/>
      <c r="E43" s="169"/>
      <c r="F43" s="169"/>
      <c r="G43" s="169"/>
      <c r="H43" s="170"/>
    </row>
    <row r="44" spans="1:8" ht="111" customHeight="1" x14ac:dyDescent="0.35">
      <c r="A44" s="78" t="s">
        <v>38</v>
      </c>
      <c r="B44" s="152" t="s">
        <v>218</v>
      </c>
      <c r="C44" s="168" t="s">
        <v>228</v>
      </c>
      <c r="D44" s="169"/>
      <c r="E44" s="169"/>
      <c r="F44" s="169"/>
      <c r="G44" s="169"/>
      <c r="H44" s="170"/>
    </row>
    <row r="45" spans="1:8" ht="60" customHeight="1" x14ac:dyDescent="0.35">
      <c r="A45" s="78" t="s">
        <v>39</v>
      </c>
      <c r="B45" s="152" t="s">
        <v>237</v>
      </c>
      <c r="C45" s="169" t="s">
        <v>241</v>
      </c>
      <c r="D45" s="169"/>
      <c r="E45" s="169"/>
      <c r="F45" s="169"/>
      <c r="G45" s="169"/>
      <c r="H45" s="170"/>
    </row>
    <row r="46" spans="1:8" x14ac:dyDescent="0.35">
      <c r="A46" s="78" t="s">
        <v>186</v>
      </c>
      <c r="B46" s="80" t="s">
        <v>26</v>
      </c>
      <c r="C46" s="186" t="s">
        <v>202</v>
      </c>
      <c r="D46" s="186"/>
      <c r="E46" s="186"/>
      <c r="F46" s="186"/>
      <c r="G46" s="186"/>
      <c r="H46" s="187"/>
    </row>
    <row r="47" spans="1:8" ht="21" customHeight="1" x14ac:dyDescent="0.35">
      <c r="A47" s="200" t="s">
        <v>44</v>
      </c>
      <c r="B47" s="201"/>
      <c r="C47" s="201"/>
      <c r="D47" s="201"/>
      <c r="E47" s="201"/>
      <c r="F47" s="201"/>
      <c r="G47" s="201"/>
      <c r="H47" s="202"/>
    </row>
    <row r="48" spans="1:8" s="11" customFormat="1" ht="15" customHeight="1" x14ac:dyDescent="0.35">
      <c r="A48" s="81" t="s">
        <v>31</v>
      </c>
      <c r="B48" s="74" t="s">
        <v>32</v>
      </c>
      <c r="C48" s="198" t="s">
        <v>24</v>
      </c>
      <c r="D48" s="198"/>
      <c r="E48" s="198"/>
      <c r="F48" s="198"/>
      <c r="G48" s="198"/>
      <c r="H48" s="199"/>
    </row>
    <row r="49" spans="1:8" ht="30" customHeight="1" x14ac:dyDescent="0.35">
      <c r="A49" s="78" t="s">
        <v>187</v>
      </c>
      <c r="B49" s="76" t="s">
        <v>99</v>
      </c>
      <c r="C49" s="186" t="s">
        <v>196</v>
      </c>
      <c r="D49" s="166"/>
      <c r="E49" s="166"/>
      <c r="F49" s="166"/>
      <c r="G49" s="166"/>
      <c r="H49" s="176"/>
    </row>
    <row r="50" spans="1:8" ht="30" customHeight="1" x14ac:dyDescent="0.35">
      <c r="A50" s="78" t="s">
        <v>188</v>
      </c>
      <c r="B50" s="76" t="s">
        <v>50</v>
      </c>
      <c r="C50" s="186" t="s">
        <v>197</v>
      </c>
      <c r="D50" s="166"/>
      <c r="E50" s="166"/>
      <c r="F50" s="166"/>
      <c r="G50" s="166"/>
      <c r="H50" s="176"/>
    </row>
    <row r="51" spans="1:8" ht="30" customHeight="1" x14ac:dyDescent="0.35">
      <c r="A51" s="78" t="s">
        <v>37</v>
      </c>
      <c r="B51" s="76" t="s">
        <v>73</v>
      </c>
      <c r="C51" s="166" t="s">
        <v>103</v>
      </c>
      <c r="D51" s="166"/>
      <c r="E51" s="166"/>
      <c r="F51" s="166"/>
      <c r="G51" s="166"/>
      <c r="H51" s="176"/>
    </row>
    <row r="52" spans="1:8" ht="30" customHeight="1" x14ac:dyDescent="0.35">
      <c r="A52" s="78" t="s">
        <v>38</v>
      </c>
      <c r="B52" s="87" t="s">
        <v>40</v>
      </c>
      <c r="C52" s="186" t="s">
        <v>206</v>
      </c>
      <c r="D52" s="186"/>
      <c r="E52" s="186"/>
      <c r="F52" s="186"/>
      <c r="G52" s="186"/>
      <c r="H52" s="187"/>
    </row>
    <row r="53" spans="1:8" ht="30" customHeight="1" x14ac:dyDescent="0.35">
      <c r="A53" s="78" t="s">
        <v>39</v>
      </c>
      <c r="B53" s="87" t="s">
        <v>41</v>
      </c>
      <c r="C53" s="186" t="s">
        <v>72</v>
      </c>
      <c r="D53" s="186"/>
      <c r="E53" s="186"/>
      <c r="F53" s="186"/>
      <c r="G53" s="186"/>
      <c r="H53" s="187"/>
    </row>
    <row r="54" spans="1:8" x14ac:dyDescent="0.35">
      <c r="A54" s="82" t="s">
        <v>186</v>
      </c>
      <c r="B54" s="83" t="s">
        <v>42</v>
      </c>
      <c r="C54" s="206" t="s">
        <v>104</v>
      </c>
      <c r="D54" s="206"/>
      <c r="E54" s="206"/>
      <c r="F54" s="206"/>
      <c r="G54" s="206"/>
      <c r="H54" s="207"/>
    </row>
    <row r="55" spans="1:8" x14ac:dyDescent="0.35">
      <c r="A55" s="82"/>
      <c r="B55" s="83"/>
      <c r="C55" s="97">
        <v>1</v>
      </c>
      <c r="D55" s="97" t="s">
        <v>179</v>
      </c>
      <c r="E55" s="84" t="s">
        <v>212</v>
      </c>
      <c r="F55" s="67"/>
      <c r="G55" s="67"/>
      <c r="H55" s="68"/>
    </row>
    <row r="56" spans="1:8" x14ac:dyDescent="0.35">
      <c r="A56" s="82"/>
      <c r="B56" s="83"/>
      <c r="C56" s="97">
        <v>2</v>
      </c>
      <c r="D56" s="97" t="s">
        <v>180</v>
      </c>
      <c r="E56" s="67"/>
      <c r="F56" s="67"/>
      <c r="G56" s="67"/>
      <c r="H56" s="68"/>
    </row>
    <row r="57" spans="1:8" x14ac:dyDescent="0.35">
      <c r="A57" s="82"/>
      <c r="B57" s="83"/>
      <c r="C57" s="97">
        <v>3</v>
      </c>
      <c r="D57" s="97" t="s">
        <v>181</v>
      </c>
      <c r="E57" s="67"/>
      <c r="F57" s="67"/>
      <c r="G57" s="67"/>
      <c r="H57" s="68"/>
    </row>
    <row r="58" spans="1:8" x14ac:dyDescent="0.35">
      <c r="A58" s="85"/>
      <c r="B58" s="83"/>
      <c r="C58" s="97">
        <v>4</v>
      </c>
      <c r="D58" s="97" t="s">
        <v>182</v>
      </c>
      <c r="E58" s="67"/>
      <c r="F58" s="67"/>
      <c r="G58" s="67"/>
      <c r="H58" s="68"/>
    </row>
    <row r="59" spans="1:8" ht="30" customHeight="1" x14ac:dyDescent="0.35">
      <c r="A59" s="85"/>
      <c r="B59" s="83"/>
      <c r="C59" s="97">
        <v>5</v>
      </c>
      <c r="D59" s="97" t="s">
        <v>183</v>
      </c>
      <c r="E59" s="67"/>
      <c r="F59" s="67"/>
      <c r="G59" s="67"/>
      <c r="H59" s="68"/>
    </row>
    <row r="60" spans="1:8" s="96" customFormat="1" ht="30" customHeight="1" x14ac:dyDescent="0.35">
      <c r="A60" s="78" t="s">
        <v>189</v>
      </c>
      <c r="B60" s="87" t="s">
        <v>2</v>
      </c>
      <c r="C60" s="186" t="s">
        <v>71</v>
      </c>
      <c r="D60" s="186"/>
      <c r="E60" s="186"/>
      <c r="F60" s="186"/>
      <c r="G60" s="186"/>
      <c r="H60" s="187"/>
    </row>
    <row r="61" spans="1:8" ht="49.5" customHeight="1" x14ac:dyDescent="0.35">
      <c r="A61" s="78" t="s">
        <v>190</v>
      </c>
      <c r="B61" s="86" t="s">
        <v>58</v>
      </c>
      <c r="C61" s="213" t="s">
        <v>198</v>
      </c>
      <c r="D61" s="213"/>
      <c r="E61" s="213"/>
      <c r="F61" s="213"/>
      <c r="G61" s="213"/>
      <c r="H61" s="214"/>
    </row>
    <row r="62" spans="1:8" ht="21" customHeight="1" x14ac:dyDescent="0.35">
      <c r="A62" s="208" t="s">
        <v>204</v>
      </c>
      <c r="B62" s="209"/>
      <c r="C62" s="209"/>
      <c r="D62" s="209"/>
      <c r="E62" s="209"/>
      <c r="F62" s="209"/>
      <c r="G62" s="209"/>
      <c r="H62" s="210"/>
    </row>
    <row r="63" spans="1:8" x14ac:dyDescent="0.35">
      <c r="A63" s="75" t="s">
        <v>31</v>
      </c>
      <c r="B63" s="88" t="s">
        <v>32</v>
      </c>
      <c r="C63" s="211" t="s">
        <v>24</v>
      </c>
      <c r="D63" s="211"/>
      <c r="E63" s="211"/>
      <c r="F63" s="211"/>
      <c r="G63" s="211"/>
      <c r="H63" s="212"/>
    </row>
    <row r="64" spans="1:8" ht="30" customHeight="1" x14ac:dyDescent="0.35">
      <c r="A64" s="78" t="s">
        <v>16</v>
      </c>
      <c r="B64" s="87" t="s">
        <v>13</v>
      </c>
      <c r="C64" s="186" t="s">
        <v>102</v>
      </c>
      <c r="D64" s="186"/>
      <c r="E64" s="186"/>
      <c r="F64" s="186"/>
      <c r="G64" s="186"/>
      <c r="H64" s="187"/>
    </row>
    <row r="65" spans="1:8" ht="30" customHeight="1" x14ac:dyDescent="0.35">
      <c r="A65" s="78" t="s">
        <v>17</v>
      </c>
      <c r="B65" s="87" t="s">
        <v>3</v>
      </c>
      <c r="C65" s="168" t="s">
        <v>115</v>
      </c>
      <c r="D65" s="168"/>
      <c r="E65" s="168"/>
      <c r="F65" s="168"/>
      <c r="G65" s="168"/>
      <c r="H65" s="188"/>
    </row>
    <row r="66" spans="1:8" ht="66.75" customHeight="1" x14ac:dyDescent="0.35">
      <c r="A66" s="78" t="s">
        <v>192</v>
      </c>
      <c r="B66" s="86" t="s">
        <v>191</v>
      </c>
      <c r="C66" s="186" t="s">
        <v>193</v>
      </c>
      <c r="D66" s="186"/>
      <c r="E66" s="186"/>
      <c r="F66" s="186"/>
      <c r="G66" s="186"/>
      <c r="H66" s="187"/>
    </row>
    <row r="67" spans="1:8" ht="49.5" customHeight="1" x14ac:dyDescent="0.35">
      <c r="A67" s="78" t="s">
        <v>188</v>
      </c>
      <c r="B67" s="87" t="s">
        <v>50</v>
      </c>
      <c r="C67" s="168" t="s">
        <v>117</v>
      </c>
      <c r="D67" s="168"/>
      <c r="E67" s="168"/>
      <c r="F67" s="168"/>
      <c r="G67" s="168"/>
      <c r="H67" s="188"/>
    </row>
    <row r="68" spans="1:8" ht="30" customHeight="1" x14ac:dyDescent="0.35">
      <c r="A68" s="78" t="s">
        <v>37</v>
      </c>
      <c r="B68" s="87" t="s">
        <v>73</v>
      </c>
      <c r="C68" s="168" t="s">
        <v>194</v>
      </c>
      <c r="D68" s="168"/>
      <c r="E68" s="168"/>
      <c r="F68" s="168"/>
      <c r="G68" s="168"/>
      <c r="H68" s="188"/>
    </row>
    <row r="69" spans="1:8" ht="30" customHeight="1" x14ac:dyDescent="0.35">
      <c r="A69" s="78" t="s">
        <v>38</v>
      </c>
      <c r="B69" s="87" t="s">
        <v>40</v>
      </c>
      <c r="C69" s="186" t="s">
        <v>203</v>
      </c>
      <c r="D69" s="186"/>
      <c r="E69" s="186"/>
      <c r="F69" s="186"/>
      <c r="G69" s="186"/>
      <c r="H69" s="187"/>
    </row>
    <row r="70" spans="1:8" ht="30" customHeight="1" x14ac:dyDescent="0.35">
      <c r="A70" s="78" t="s">
        <v>39</v>
      </c>
      <c r="B70" s="87" t="s">
        <v>41</v>
      </c>
      <c r="C70" s="186" t="s">
        <v>105</v>
      </c>
      <c r="D70" s="186"/>
      <c r="E70" s="186"/>
      <c r="F70" s="186"/>
      <c r="G70" s="186"/>
      <c r="H70" s="187"/>
    </row>
    <row r="71" spans="1:8" ht="36" customHeight="1" x14ac:dyDescent="0.35">
      <c r="A71" s="78" t="s">
        <v>186</v>
      </c>
      <c r="B71" s="87" t="s">
        <v>42</v>
      </c>
      <c r="C71" s="168" t="s">
        <v>116</v>
      </c>
      <c r="D71" s="168"/>
      <c r="E71" s="168"/>
      <c r="F71" s="168"/>
      <c r="G71" s="168"/>
      <c r="H71" s="188"/>
    </row>
    <row r="72" spans="1:8" ht="30" customHeight="1" x14ac:dyDescent="0.35">
      <c r="A72" s="78" t="s">
        <v>189</v>
      </c>
      <c r="B72" s="87" t="s">
        <v>2</v>
      </c>
      <c r="C72" s="186" t="s">
        <v>71</v>
      </c>
      <c r="D72" s="186"/>
      <c r="E72" s="186"/>
      <c r="F72" s="186"/>
      <c r="G72" s="186"/>
      <c r="H72" s="187"/>
    </row>
    <row r="73" spans="1:8" ht="47.25" customHeight="1" x14ac:dyDescent="0.35">
      <c r="A73" s="78" t="s">
        <v>190</v>
      </c>
      <c r="B73" s="86" t="s">
        <v>58</v>
      </c>
      <c r="C73" s="168" t="s">
        <v>195</v>
      </c>
      <c r="D73" s="168"/>
      <c r="E73" s="168"/>
      <c r="F73" s="168"/>
      <c r="G73" s="168"/>
      <c r="H73" s="188"/>
    </row>
    <row r="74" spans="1:8" ht="147" customHeight="1" x14ac:dyDescent="0.35">
      <c r="A74" s="203" t="s">
        <v>224</v>
      </c>
      <c r="B74" s="204"/>
      <c r="C74" s="204"/>
      <c r="D74" s="204"/>
      <c r="E74" s="204"/>
      <c r="F74" s="204"/>
      <c r="G74" s="204"/>
      <c r="H74" s="205"/>
    </row>
    <row r="75" spans="1:8" x14ac:dyDescent="0.35">
      <c r="A75" s="29"/>
    </row>
  </sheetData>
  <dataConsolidate/>
  <mergeCells count="57">
    <mergeCell ref="A74:H74"/>
    <mergeCell ref="C54:H54"/>
    <mergeCell ref="C52:H52"/>
    <mergeCell ref="C53:H53"/>
    <mergeCell ref="C49:H49"/>
    <mergeCell ref="A62:H62"/>
    <mergeCell ref="C65:H65"/>
    <mergeCell ref="C71:H71"/>
    <mergeCell ref="C67:H67"/>
    <mergeCell ref="C66:H66"/>
    <mergeCell ref="C73:H73"/>
    <mergeCell ref="C68:H68"/>
    <mergeCell ref="C72:H72"/>
    <mergeCell ref="C64:H64"/>
    <mergeCell ref="C63:H63"/>
    <mergeCell ref="C61:H61"/>
    <mergeCell ref="C60:H60"/>
    <mergeCell ref="C70:H70"/>
    <mergeCell ref="C69:H69"/>
    <mergeCell ref="C41:H41"/>
    <mergeCell ref="C42:H42"/>
    <mergeCell ref="C43:H43"/>
    <mergeCell ref="C45:H45"/>
    <mergeCell ref="C44:H44"/>
    <mergeCell ref="C48:H48"/>
    <mergeCell ref="C51:H51"/>
    <mergeCell ref="C50:H50"/>
    <mergeCell ref="C46:H46"/>
    <mergeCell ref="A47:H47"/>
    <mergeCell ref="A1:H1"/>
    <mergeCell ref="A2:H2"/>
    <mergeCell ref="C5:H5"/>
    <mergeCell ref="C6:H6"/>
    <mergeCell ref="C14:H14"/>
    <mergeCell ref="C9:H9"/>
    <mergeCell ref="A3:H3"/>
    <mergeCell ref="C7:H8"/>
    <mergeCell ref="C4:H4"/>
    <mergeCell ref="B9:B13"/>
    <mergeCell ref="A9:A13"/>
    <mergeCell ref="A14:A15"/>
    <mergeCell ref="B14:B15"/>
    <mergeCell ref="B16:B27"/>
    <mergeCell ref="A16:A27"/>
    <mergeCell ref="C40:H40"/>
    <mergeCell ref="D33:H33"/>
    <mergeCell ref="A39:H39"/>
    <mergeCell ref="C35:H35"/>
    <mergeCell ref="C28:H28"/>
    <mergeCell ref="C31:H31"/>
    <mergeCell ref="B28:B30"/>
    <mergeCell ref="A28:A30"/>
    <mergeCell ref="B31:B34"/>
    <mergeCell ref="A31:A34"/>
    <mergeCell ref="B35:B38"/>
    <mergeCell ref="A35:A38"/>
    <mergeCell ref="D29:H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heetViews>
  <sheetFormatPr defaultRowHeight="14.5" x14ac:dyDescent="0.35"/>
  <cols>
    <col min="1" max="1" width="150.7265625" customWidth="1"/>
  </cols>
  <sheetData>
    <row r="1" spans="1:1" ht="26.25" customHeight="1" x14ac:dyDescent="0.35">
      <c r="A1" s="155" t="s">
        <v>51</v>
      </c>
    </row>
    <row r="2" spans="1:1" ht="195.75" customHeight="1" x14ac:dyDescent="0.35">
      <c r="A2" s="116" t="s">
        <v>118</v>
      </c>
    </row>
    <row r="3" spans="1:1" ht="242.25" customHeight="1" x14ac:dyDescent="0.35">
      <c r="A3" s="117"/>
    </row>
    <row r="4" spans="1:1" ht="272.25" customHeight="1" x14ac:dyDescent="0.35">
      <c r="A4" s="112" t="s">
        <v>89</v>
      </c>
    </row>
    <row r="5" spans="1:1" x14ac:dyDescent="0.35">
      <c r="A5" s="118"/>
    </row>
    <row r="6" spans="1:1" x14ac:dyDescent="0.35">
      <c r="A6" s="119" t="s">
        <v>119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
  <sheetViews>
    <sheetView topLeftCell="H1" workbookViewId="0">
      <selection activeCell="P3" sqref="P3"/>
    </sheetView>
  </sheetViews>
  <sheetFormatPr defaultRowHeight="14.5" x14ac:dyDescent="0.35"/>
  <cols>
    <col min="1" max="2" width="31" customWidth="1"/>
    <col min="3" max="3" width="11.7265625" customWidth="1"/>
    <col min="4" max="4" width="11.7265625" style="13" customWidth="1"/>
    <col min="5" max="5" width="9.1796875" customWidth="1"/>
    <col min="6" max="6" width="30.453125" style="6" customWidth="1"/>
    <col min="7" max="7" width="27" style="6" customWidth="1"/>
    <col min="8" max="8" width="11.26953125" style="6" customWidth="1"/>
    <col min="9" max="9" width="21.81640625" customWidth="1"/>
    <col min="10" max="10" width="10" customWidth="1"/>
    <col min="11" max="16" width="18.1796875" style="6" customWidth="1"/>
    <col min="17" max="17" width="73.26953125" customWidth="1"/>
  </cols>
  <sheetData>
    <row r="1" spans="1:17" ht="21" x14ac:dyDescent="0.5">
      <c r="A1" s="92" t="s">
        <v>57</v>
      </c>
      <c r="B1" s="89"/>
      <c r="C1" s="89"/>
      <c r="D1" s="90"/>
      <c r="E1" s="89"/>
      <c r="F1" s="91"/>
      <c r="G1" s="91"/>
      <c r="H1" s="91"/>
      <c r="I1" s="89"/>
      <c r="J1" s="89"/>
      <c r="K1" s="89"/>
      <c r="L1" s="89"/>
      <c r="M1" s="89"/>
      <c r="N1" s="89"/>
      <c r="O1" s="89"/>
      <c r="P1" s="89"/>
      <c r="Q1" s="89"/>
    </row>
    <row r="2" spans="1:17" ht="15.5" x14ac:dyDescent="0.35">
      <c r="A2" s="215" t="s">
        <v>45</v>
      </c>
      <c r="B2" s="216"/>
      <c r="C2" s="216"/>
      <c r="D2" s="216"/>
      <c r="E2" s="216"/>
      <c r="F2" s="216"/>
      <c r="G2" s="216"/>
      <c r="H2" s="216"/>
      <c r="I2" s="216"/>
      <c r="J2" s="217"/>
      <c r="K2" s="218" t="s">
        <v>50</v>
      </c>
      <c r="L2" s="219"/>
      <c r="M2" s="219"/>
      <c r="N2" s="219"/>
      <c r="O2" s="219"/>
      <c r="P2" s="219"/>
      <c r="Q2" s="220" t="s">
        <v>26</v>
      </c>
    </row>
    <row r="3" spans="1:17" ht="127.5" customHeight="1" x14ac:dyDescent="0.35">
      <c r="A3" s="16" t="s">
        <v>15</v>
      </c>
      <c r="B3" s="16" t="s">
        <v>14</v>
      </c>
      <c r="C3" s="16" t="s">
        <v>123</v>
      </c>
      <c r="D3" s="15" t="s">
        <v>124</v>
      </c>
      <c r="E3" s="15" t="s">
        <v>46</v>
      </c>
      <c r="F3" s="15" t="s">
        <v>4</v>
      </c>
      <c r="G3" s="15" t="s">
        <v>122</v>
      </c>
      <c r="H3" s="15" t="s">
        <v>176</v>
      </c>
      <c r="I3" s="15" t="s">
        <v>5</v>
      </c>
      <c r="J3" s="15" t="s">
        <v>11</v>
      </c>
      <c r="K3" s="159" t="s">
        <v>214</v>
      </c>
      <c r="L3" s="151" t="s">
        <v>219</v>
      </c>
      <c r="M3" s="151" t="s">
        <v>223</v>
      </c>
      <c r="N3" s="151" t="s">
        <v>220</v>
      </c>
      <c r="O3" s="151" t="s">
        <v>221</v>
      </c>
      <c r="P3" s="151" t="s">
        <v>236</v>
      </c>
      <c r="Q3" s="221"/>
    </row>
    <row r="4" spans="1:17" x14ac:dyDescent="0.35">
      <c r="A4" s="142"/>
      <c r="B4" s="142"/>
      <c r="C4" s="142"/>
      <c r="D4" s="143"/>
      <c r="E4" s="3"/>
      <c r="F4" s="3"/>
      <c r="G4" s="3"/>
      <c r="H4" s="3"/>
      <c r="I4" s="3"/>
      <c r="J4" s="17"/>
      <c r="K4" s="18"/>
      <c r="L4" s="18"/>
      <c r="M4" s="18"/>
      <c r="N4" s="18"/>
      <c r="O4" s="18"/>
      <c r="P4" s="18"/>
      <c r="Q4" s="3"/>
    </row>
    <row r="5" spans="1:17" x14ac:dyDescent="0.35">
      <c r="A5" s="142"/>
      <c r="B5" s="142"/>
      <c r="C5" s="142"/>
      <c r="D5" s="143"/>
      <c r="E5" s="3"/>
      <c r="F5" s="3"/>
      <c r="G5" s="3"/>
      <c r="H5" s="3"/>
      <c r="I5" s="3"/>
      <c r="J5" s="17"/>
      <c r="K5" s="18"/>
      <c r="L5" s="18"/>
      <c r="M5" s="18"/>
      <c r="N5" s="18"/>
      <c r="O5" s="18"/>
      <c r="P5" s="18"/>
      <c r="Q5" s="3"/>
    </row>
    <row r="6" spans="1:17" x14ac:dyDescent="0.35">
      <c r="A6" s="142"/>
      <c r="B6" s="142"/>
      <c r="C6" s="142"/>
      <c r="D6" s="143"/>
      <c r="E6" s="3"/>
      <c r="F6" s="3"/>
      <c r="G6" s="3"/>
      <c r="H6" s="3"/>
      <c r="I6" s="3"/>
      <c r="J6" s="17"/>
      <c r="K6" s="18"/>
      <c r="L6" s="18"/>
      <c r="M6" s="18"/>
      <c r="N6" s="18"/>
      <c r="O6" s="18"/>
      <c r="P6" s="18"/>
      <c r="Q6" s="3"/>
    </row>
    <row r="7" spans="1:17" x14ac:dyDescent="0.35">
      <c r="A7" s="142"/>
      <c r="B7" s="142"/>
      <c r="C7" s="142"/>
      <c r="D7" s="143"/>
      <c r="E7" s="3"/>
      <c r="F7" s="3"/>
      <c r="G7" s="3"/>
      <c r="H7" s="3"/>
      <c r="I7" s="3"/>
      <c r="J7" s="17"/>
      <c r="K7" s="18"/>
      <c r="L7" s="18"/>
      <c r="M7" s="18"/>
      <c r="N7" s="18"/>
      <c r="O7" s="18"/>
      <c r="P7" s="18"/>
      <c r="Q7" s="3"/>
    </row>
    <row r="8" spans="1:17" x14ac:dyDescent="0.35">
      <c r="A8" s="142"/>
      <c r="B8" s="142"/>
      <c r="C8" s="142"/>
      <c r="D8" s="143"/>
      <c r="E8" s="3"/>
      <c r="F8" s="3"/>
      <c r="G8" s="3"/>
      <c r="H8" s="3"/>
      <c r="I8" s="3"/>
      <c r="J8" s="17"/>
      <c r="K8" s="18"/>
      <c r="L8" s="18"/>
      <c r="M8" s="18"/>
      <c r="N8" s="18"/>
      <c r="O8" s="18"/>
      <c r="P8" s="18"/>
      <c r="Q8" s="3"/>
    </row>
    <row r="9" spans="1:17" x14ac:dyDescent="0.35">
      <c r="A9" s="142"/>
      <c r="B9" s="142"/>
      <c r="C9" s="142"/>
      <c r="D9" s="143"/>
      <c r="E9" s="3"/>
      <c r="F9" s="3"/>
      <c r="G9" s="3"/>
      <c r="H9" s="3"/>
      <c r="I9" s="3"/>
      <c r="J9" s="17"/>
      <c r="K9" s="18"/>
      <c r="L9" s="18"/>
      <c r="M9" s="18"/>
      <c r="N9" s="18"/>
      <c r="O9" s="18"/>
      <c r="P9" s="18"/>
      <c r="Q9" s="3"/>
    </row>
    <row r="10" spans="1:17" x14ac:dyDescent="0.35">
      <c r="A10" s="142"/>
      <c r="B10" s="142"/>
      <c r="C10" s="142"/>
      <c r="D10" s="143"/>
      <c r="E10" s="3"/>
      <c r="F10" s="3"/>
      <c r="G10" s="3"/>
      <c r="H10" s="3"/>
      <c r="I10" s="3"/>
      <c r="J10" s="17"/>
      <c r="K10" s="18"/>
      <c r="L10" s="18"/>
      <c r="M10" s="18"/>
      <c r="N10" s="18"/>
      <c r="O10" s="18"/>
      <c r="P10" s="18"/>
      <c r="Q10" s="3"/>
    </row>
    <row r="11" spans="1:17" x14ac:dyDescent="0.35">
      <c r="A11" s="142"/>
      <c r="B11" s="142"/>
      <c r="C11" s="142"/>
      <c r="D11" s="143"/>
      <c r="E11" s="3"/>
      <c r="F11" s="3"/>
      <c r="G11" s="3"/>
      <c r="H11" s="3"/>
      <c r="I11" s="3"/>
      <c r="J11" s="17"/>
      <c r="K11" s="18"/>
      <c r="L11" s="18"/>
      <c r="M11" s="18"/>
      <c r="N11" s="18"/>
      <c r="O11" s="18"/>
      <c r="P11" s="18"/>
      <c r="Q11" s="44"/>
    </row>
    <row r="12" spans="1:17" x14ac:dyDescent="0.35">
      <c r="A12" s="142"/>
      <c r="B12" s="142"/>
      <c r="C12" s="142"/>
      <c r="D12" s="143"/>
      <c r="E12" s="3"/>
      <c r="F12" s="3"/>
      <c r="G12" s="3"/>
      <c r="H12" s="3"/>
      <c r="I12" s="3"/>
      <c r="J12" s="17"/>
      <c r="K12" s="18"/>
      <c r="L12" s="18"/>
      <c r="M12" s="18"/>
      <c r="N12" s="18"/>
      <c r="O12" s="18"/>
      <c r="P12" s="18"/>
      <c r="Q12" s="44"/>
    </row>
    <row r="13" spans="1:17" x14ac:dyDescent="0.35">
      <c r="A13" s="142"/>
      <c r="B13" s="142"/>
      <c r="C13" s="142"/>
      <c r="D13" s="143"/>
      <c r="E13" s="3"/>
      <c r="F13" s="3"/>
      <c r="G13" s="3"/>
      <c r="H13" s="3"/>
      <c r="I13" s="3"/>
      <c r="J13" s="17"/>
      <c r="K13" s="18"/>
      <c r="L13" s="18"/>
      <c r="M13" s="18"/>
      <c r="N13" s="18"/>
      <c r="O13" s="18"/>
      <c r="P13" s="18"/>
      <c r="Q13" s="44"/>
    </row>
    <row r="14" spans="1:17" x14ac:dyDescent="0.35">
      <c r="A14" s="142"/>
      <c r="B14" s="142"/>
      <c r="C14" s="142"/>
      <c r="D14" s="143"/>
      <c r="E14" s="3"/>
      <c r="F14" s="3"/>
      <c r="G14" s="3"/>
      <c r="H14" s="3"/>
      <c r="I14" s="3"/>
      <c r="J14" s="17"/>
      <c r="K14" s="18"/>
      <c r="L14" s="18"/>
      <c r="M14" s="18"/>
      <c r="N14" s="18"/>
      <c r="O14" s="18"/>
      <c r="P14" s="18"/>
      <c r="Q14" s="44"/>
    </row>
    <row r="15" spans="1:17" x14ac:dyDescent="0.35">
      <c r="A15" s="142"/>
      <c r="B15" s="142"/>
      <c r="C15" s="142"/>
      <c r="D15" s="143"/>
      <c r="E15" s="3"/>
      <c r="F15" s="3"/>
      <c r="G15" s="3"/>
      <c r="H15" s="3"/>
      <c r="I15" s="3"/>
      <c r="J15" s="17"/>
      <c r="K15" s="18"/>
      <c r="L15" s="18"/>
      <c r="M15" s="18"/>
      <c r="N15" s="18"/>
      <c r="O15" s="18"/>
      <c r="P15" s="18"/>
      <c r="Q15" s="44"/>
    </row>
    <row r="16" spans="1:17" x14ac:dyDescent="0.35">
      <c r="A16" s="142"/>
      <c r="B16" s="142"/>
      <c r="C16" s="142"/>
      <c r="D16" s="143"/>
      <c r="E16" s="3"/>
      <c r="F16" s="3"/>
      <c r="G16" s="3"/>
      <c r="H16" s="3"/>
      <c r="I16" s="3"/>
      <c r="J16" s="17"/>
      <c r="K16" s="18"/>
      <c r="L16" s="18"/>
      <c r="M16" s="18"/>
      <c r="N16" s="18"/>
      <c r="O16" s="18"/>
      <c r="P16" s="18"/>
      <c r="Q16" s="44"/>
    </row>
    <row r="17" spans="1:17" x14ac:dyDescent="0.35">
      <c r="A17" s="142"/>
      <c r="B17" s="142"/>
      <c r="C17" s="142"/>
      <c r="D17" s="143"/>
      <c r="E17" s="3"/>
      <c r="F17" s="3"/>
      <c r="G17" s="3"/>
      <c r="H17" s="3"/>
      <c r="I17" s="3"/>
      <c r="J17" s="17"/>
      <c r="K17" s="18"/>
      <c r="L17" s="18"/>
      <c r="M17" s="18"/>
      <c r="N17" s="18"/>
      <c r="O17" s="18"/>
      <c r="P17" s="18"/>
      <c r="Q17" s="44"/>
    </row>
    <row r="18" spans="1:17" x14ac:dyDescent="0.35">
      <c r="A18" s="142"/>
      <c r="B18" s="142"/>
      <c r="C18" s="142"/>
      <c r="D18" s="143"/>
      <c r="E18" s="3"/>
      <c r="F18" s="3"/>
      <c r="G18" s="3"/>
      <c r="H18" s="3"/>
      <c r="I18" s="3"/>
      <c r="J18" s="17"/>
      <c r="K18" s="18"/>
      <c r="L18" s="18"/>
      <c r="M18" s="18"/>
      <c r="N18" s="18"/>
      <c r="O18" s="18"/>
      <c r="P18" s="18"/>
      <c r="Q18" s="44"/>
    </row>
    <row r="19" spans="1:17" x14ac:dyDescent="0.35">
      <c r="A19" s="142"/>
      <c r="B19" s="142"/>
      <c r="C19" s="142"/>
      <c r="D19" s="143"/>
      <c r="E19" s="3"/>
      <c r="F19" s="3"/>
      <c r="G19" s="3"/>
      <c r="H19" s="3"/>
      <c r="I19" s="3"/>
      <c r="J19" s="17"/>
      <c r="K19" s="18"/>
      <c r="L19" s="18"/>
      <c r="M19" s="18"/>
      <c r="N19" s="18"/>
      <c r="O19" s="18"/>
      <c r="P19" s="18"/>
      <c r="Q19" s="44"/>
    </row>
    <row r="20" spans="1:17" x14ac:dyDescent="0.35">
      <c r="A20" s="142"/>
      <c r="B20" s="142"/>
      <c r="C20" s="142"/>
      <c r="D20" s="143"/>
      <c r="E20" s="3"/>
      <c r="F20" s="3"/>
      <c r="G20" s="3"/>
      <c r="H20" s="3"/>
      <c r="I20" s="3"/>
      <c r="J20" s="17"/>
      <c r="K20" s="18"/>
      <c r="L20" s="18"/>
      <c r="M20" s="18"/>
      <c r="N20" s="18"/>
      <c r="O20" s="18"/>
      <c r="P20" s="18"/>
      <c r="Q20" s="44"/>
    </row>
    <row r="21" spans="1:17" x14ac:dyDescent="0.35">
      <c r="A21" s="142"/>
      <c r="B21" s="142"/>
      <c r="C21" s="142"/>
      <c r="D21" s="143"/>
      <c r="E21" s="3"/>
      <c r="F21" s="3"/>
      <c r="G21" s="3"/>
      <c r="H21" s="3"/>
      <c r="I21" s="3"/>
      <c r="J21" s="17"/>
      <c r="K21" s="18"/>
      <c r="L21" s="18"/>
      <c r="M21" s="18"/>
      <c r="N21" s="18"/>
      <c r="O21" s="18"/>
      <c r="P21" s="18"/>
      <c r="Q21" s="44"/>
    </row>
    <row r="22" spans="1:17" x14ac:dyDescent="0.35">
      <c r="A22" s="142"/>
      <c r="B22" s="142"/>
      <c r="C22" s="142"/>
      <c r="D22" s="143"/>
      <c r="E22" s="3"/>
      <c r="F22" s="3"/>
      <c r="G22" s="3"/>
      <c r="H22" s="3"/>
      <c r="I22" s="3"/>
      <c r="J22" s="17"/>
      <c r="K22" s="18"/>
      <c r="L22" s="18"/>
      <c r="M22" s="18"/>
      <c r="N22" s="18"/>
      <c r="O22" s="18"/>
      <c r="P22" s="18"/>
      <c r="Q22" s="44"/>
    </row>
    <row r="23" spans="1:17" x14ac:dyDescent="0.35">
      <c r="A23" s="142"/>
      <c r="B23" s="142"/>
      <c r="C23" s="142"/>
      <c r="D23" s="143"/>
      <c r="E23" s="3"/>
      <c r="F23" s="3"/>
      <c r="G23" s="3"/>
      <c r="H23" s="3"/>
      <c r="I23" s="3"/>
      <c r="J23" s="17"/>
      <c r="K23" s="18"/>
      <c r="L23" s="18"/>
      <c r="M23" s="18"/>
      <c r="N23" s="18"/>
      <c r="O23" s="18"/>
      <c r="P23" s="18"/>
      <c r="Q23" s="44"/>
    </row>
    <row r="24" spans="1:17" x14ac:dyDescent="0.35">
      <c r="A24" s="142"/>
      <c r="B24" s="142"/>
      <c r="C24" s="142"/>
      <c r="D24" s="143"/>
      <c r="E24" s="3"/>
      <c r="F24" s="3"/>
      <c r="G24" s="3"/>
      <c r="H24" s="3"/>
      <c r="I24" s="3"/>
      <c r="J24" s="17"/>
      <c r="K24" s="18"/>
      <c r="L24" s="18"/>
      <c r="M24" s="18"/>
      <c r="N24" s="18"/>
      <c r="O24" s="18"/>
      <c r="P24" s="18"/>
      <c r="Q24" s="44"/>
    </row>
    <row r="25" spans="1:17" x14ac:dyDescent="0.35">
      <c r="A25" s="144"/>
      <c r="B25" s="144"/>
      <c r="C25" s="144"/>
      <c r="D25" s="145"/>
      <c r="E25" s="146"/>
      <c r="F25" s="146"/>
      <c r="G25" s="3"/>
      <c r="H25" s="3"/>
      <c r="I25" s="146"/>
      <c r="J25" s="45"/>
      <c r="K25" s="18"/>
      <c r="L25" s="18"/>
      <c r="M25" s="46"/>
      <c r="N25" s="46"/>
      <c r="O25" s="46"/>
      <c r="P25" s="46"/>
      <c r="Q25" s="57"/>
    </row>
    <row r="26" spans="1:17" x14ac:dyDescent="0.35">
      <c r="A26" s="59"/>
      <c r="B26" s="59"/>
      <c r="C26" s="59"/>
      <c r="D26" s="60"/>
      <c r="E26" s="61"/>
      <c r="F26" s="61"/>
      <c r="G26" s="61"/>
      <c r="H26" s="61"/>
      <c r="I26" s="61"/>
      <c r="J26" s="61"/>
      <c r="K26" s="61"/>
      <c r="L26" s="61"/>
      <c r="M26" s="61"/>
      <c r="N26" s="61"/>
      <c r="O26" s="61"/>
      <c r="P26" s="61"/>
      <c r="Q26" s="59"/>
    </row>
    <row r="27" spans="1:17" x14ac:dyDescent="0.35">
      <c r="A27" s="19"/>
      <c r="B27" s="19"/>
      <c r="C27" s="19"/>
      <c r="D27" s="58"/>
      <c r="E27" s="52"/>
      <c r="F27" s="52"/>
      <c r="G27" s="52"/>
      <c r="H27" s="52"/>
      <c r="I27" s="52"/>
      <c r="J27" s="52"/>
      <c r="K27" s="52"/>
      <c r="L27" s="52"/>
      <c r="M27" s="52"/>
      <c r="N27" s="52"/>
      <c r="O27" s="52"/>
      <c r="P27" s="52"/>
      <c r="Q27" s="19"/>
    </row>
    <row r="28" spans="1:17" x14ac:dyDescent="0.35">
      <c r="A28" s="19"/>
      <c r="B28" s="19"/>
      <c r="C28" s="19"/>
      <c r="D28" s="58"/>
      <c r="E28" s="52"/>
      <c r="F28" s="52"/>
      <c r="G28" s="52"/>
      <c r="H28" s="52"/>
      <c r="I28" s="52"/>
      <c r="J28" s="52"/>
      <c r="K28" s="52"/>
      <c r="L28" s="52"/>
      <c r="M28" s="52"/>
      <c r="N28" s="52"/>
      <c r="O28" s="52"/>
      <c r="P28" s="52"/>
      <c r="Q28" s="19"/>
    </row>
    <row r="29" spans="1:17" x14ac:dyDescent="0.35">
      <c r="A29" s="19"/>
      <c r="B29" s="19"/>
      <c r="C29" s="19"/>
      <c r="D29" s="58"/>
      <c r="E29" s="52"/>
      <c r="F29" s="52"/>
      <c r="G29" s="52"/>
      <c r="H29" s="52"/>
      <c r="I29" s="52"/>
      <c r="J29" s="52"/>
      <c r="K29" s="52"/>
      <c r="L29" s="52"/>
      <c r="M29" s="52"/>
      <c r="N29" s="52"/>
      <c r="O29" s="52"/>
      <c r="P29" s="52"/>
      <c r="Q29" s="19"/>
    </row>
    <row r="30" spans="1:17" x14ac:dyDescent="0.35">
      <c r="A30" s="19"/>
      <c r="B30" s="19"/>
      <c r="C30" s="19"/>
      <c r="D30" s="58"/>
      <c r="E30" s="52"/>
      <c r="F30" s="52"/>
      <c r="G30" s="52"/>
      <c r="H30" s="52"/>
      <c r="I30" s="52"/>
      <c r="J30" s="52"/>
      <c r="K30" s="52"/>
      <c r="L30" s="52"/>
      <c r="M30" s="52"/>
      <c r="N30" s="52"/>
      <c r="O30" s="52"/>
      <c r="P30" s="52"/>
      <c r="Q30" s="19"/>
    </row>
    <row r="31" spans="1:17" x14ac:dyDescent="0.35">
      <c r="A31" s="19"/>
      <c r="B31" s="19"/>
      <c r="C31" s="19"/>
      <c r="D31" s="58"/>
      <c r="E31" s="52"/>
      <c r="F31" s="52"/>
      <c r="G31" s="52"/>
      <c r="H31" s="52"/>
      <c r="I31" s="52"/>
      <c r="J31" s="52"/>
      <c r="K31" s="52"/>
      <c r="L31" s="52"/>
      <c r="M31" s="52"/>
      <c r="N31" s="52"/>
      <c r="O31" s="52"/>
      <c r="P31" s="52"/>
      <c r="Q31" s="19"/>
    </row>
    <row r="32" spans="1:17" x14ac:dyDescent="0.35">
      <c r="A32" s="19"/>
      <c r="B32" s="19"/>
      <c r="C32" s="19"/>
      <c r="D32" s="58"/>
      <c r="E32" s="52"/>
      <c r="F32" s="52"/>
      <c r="G32" s="52"/>
      <c r="H32" s="52"/>
      <c r="I32" s="52"/>
      <c r="J32" s="52"/>
      <c r="K32" s="52"/>
      <c r="L32" s="52"/>
      <c r="M32" s="52"/>
      <c r="N32" s="52"/>
      <c r="O32" s="52"/>
      <c r="P32" s="52"/>
      <c r="Q32" s="19"/>
    </row>
    <row r="33" spans="1:17" x14ac:dyDescent="0.35">
      <c r="A33" s="19"/>
      <c r="B33" s="19"/>
      <c r="C33" s="19"/>
      <c r="D33" s="58"/>
      <c r="E33" s="52"/>
      <c r="F33" s="52"/>
      <c r="G33" s="52"/>
      <c r="H33" s="52"/>
      <c r="I33" s="52"/>
      <c r="J33" s="52"/>
      <c r="K33" s="52"/>
      <c r="L33" s="52"/>
      <c r="M33" s="52"/>
      <c r="N33" s="52"/>
      <c r="O33" s="52"/>
      <c r="P33" s="52"/>
      <c r="Q33" s="19"/>
    </row>
    <row r="34" spans="1:17" x14ac:dyDescent="0.35">
      <c r="A34" s="19"/>
      <c r="B34" s="19"/>
      <c r="C34" s="19"/>
      <c r="D34" s="58"/>
      <c r="E34" s="52"/>
      <c r="F34" s="52"/>
      <c r="G34" s="52"/>
      <c r="H34" s="52"/>
      <c r="I34" s="52"/>
      <c r="J34" s="52"/>
      <c r="K34" s="52"/>
      <c r="L34" s="52"/>
      <c r="M34" s="52"/>
      <c r="N34" s="52"/>
      <c r="O34" s="52"/>
      <c r="P34" s="52"/>
      <c r="Q34" s="19"/>
    </row>
    <row r="35" spans="1:17" x14ac:dyDescent="0.35">
      <c r="A35" s="19"/>
      <c r="B35" s="19"/>
      <c r="C35" s="19"/>
      <c r="D35" s="58"/>
      <c r="E35" s="52"/>
      <c r="F35" s="52"/>
      <c r="G35" s="52"/>
      <c r="H35" s="52"/>
      <c r="I35" s="52"/>
      <c r="J35" s="52"/>
      <c r="K35" s="52"/>
      <c r="L35" s="52"/>
      <c r="M35" s="52"/>
      <c r="N35" s="52"/>
      <c r="O35" s="52"/>
      <c r="P35" s="52"/>
      <c r="Q35" s="19"/>
    </row>
    <row r="36" spans="1:17" x14ac:dyDescent="0.35">
      <c r="A36" s="19"/>
      <c r="B36" s="19"/>
      <c r="C36" s="19"/>
      <c r="D36" s="58"/>
      <c r="E36" s="52"/>
      <c r="F36" s="52"/>
      <c r="G36" s="52"/>
      <c r="H36" s="52"/>
      <c r="I36" s="52"/>
      <c r="J36" s="52"/>
      <c r="K36" s="52"/>
      <c r="L36" s="52"/>
      <c r="M36" s="52"/>
      <c r="N36" s="52"/>
      <c r="O36" s="52"/>
      <c r="P36" s="52"/>
      <c r="Q36" s="19"/>
    </row>
    <row r="37" spans="1:17" x14ac:dyDescent="0.35">
      <c r="A37" s="19"/>
      <c r="B37" s="19"/>
      <c r="C37" s="19"/>
      <c r="D37" s="58"/>
      <c r="E37" s="52"/>
      <c r="F37" s="52"/>
      <c r="G37" s="52"/>
      <c r="H37" s="52"/>
      <c r="I37" s="52"/>
      <c r="J37" s="52"/>
      <c r="K37" s="52"/>
      <c r="L37" s="52"/>
      <c r="M37" s="52"/>
      <c r="N37" s="52"/>
      <c r="O37" s="52"/>
      <c r="P37" s="52"/>
      <c r="Q37" s="19"/>
    </row>
    <row r="38" spans="1:17" x14ac:dyDescent="0.35">
      <c r="A38" s="19"/>
      <c r="B38" s="19"/>
      <c r="C38" s="19"/>
      <c r="D38" s="58"/>
      <c r="E38" s="52"/>
      <c r="F38" s="52"/>
      <c r="G38" s="52"/>
      <c r="H38" s="52"/>
      <c r="I38" s="52"/>
      <c r="J38" s="52"/>
      <c r="K38" s="52"/>
      <c r="L38" s="52"/>
      <c r="M38" s="52"/>
      <c r="N38" s="52"/>
      <c r="O38" s="52"/>
      <c r="P38" s="52"/>
      <c r="Q38" s="19"/>
    </row>
    <row r="39" spans="1:17" x14ac:dyDescent="0.35">
      <c r="A39" s="19"/>
      <c r="B39" s="19"/>
      <c r="C39" s="19"/>
      <c r="D39" s="58"/>
      <c r="E39" s="52"/>
      <c r="F39" s="52"/>
      <c r="G39" s="52"/>
      <c r="H39" s="52"/>
      <c r="I39" s="52"/>
      <c r="J39" s="52"/>
      <c r="K39" s="52"/>
      <c r="L39" s="52"/>
      <c r="M39" s="52"/>
      <c r="N39" s="52"/>
      <c r="O39" s="52"/>
      <c r="P39" s="52"/>
      <c r="Q39" s="19"/>
    </row>
    <row r="40" spans="1:17" x14ac:dyDescent="0.35">
      <c r="A40" s="19"/>
      <c r="B40" s="19"/>
      <c r="C40" s="19"/>
      <c r="D40" s="58"/>
      <c r="E40" s="52"/>
      <c r="F40" s="52"/>
      <c r="G40" s="52"/>
      <c r="H40" s="52"/>
      <c r="I40" s="52"/>
      <c r="J40" s="52"/>
      <c r="K40" s="52"/>
      <c r="L40" s="52"/>
      <c r="M40" s="52"/>
      <c r="N40" s="52"/>
      <c r="O40" s="52"/>
      <c r="P40" s="52"/>
      <c r="Q40" s="19"/>
    </row>
    <row r="41" spans="1:17" x14ac:dyDescent="0.35">
      <c r="A41" s="19"/>
      <c r="B41" s="19"/>
      <c r="C41" s="19"/>
      <c r="D41" s="58"/>
      <c r="E41" s="52"/>
      <c r="F41" s="52"/>
      <c r="G41" s="52"/>
      <c r="H41" s="52"/>
      <c r="I41" s="52"/>
      <c r="J41" s="52"/>
      <c r="K41" s="52"/>
      <c r="L41" s="52"/>
      <c r="M41" s="52"/>
      <c r="N41" s="52"/>
      <c r="O41" s="52"/>
      <c r="P41" s="52"/>
      <c r="Q41" s="19"/>
    </row>
    <row r="42" spans="1:17" x14ac:dyDescent="0.35">
      <c r="A42" s="19"/>
      <c r="B42" s="19"/>
      <c r="C42" s="19"/>
      <c r="D42" s="58"/>
      <c r="E42" s="52"/>
      <c r="F42" s="52"/>
      <c r="G42" s="52"/>
      <c r="H42" s="52"/>
      <c r="I42" s="52"/>
      <c r="J42" s="52"/>
      <c r="K42" s="52"/>
      <c r="L42" s="52"/>
      <c r="M42" s="52"/>
      <c r="N42" s="52"/>
      <c r="O42" s="52"/>
      <c r="P42" s="52"/>
      <c r="Q42" s="19"/>
    </row>
    <row r="43" spans="1:17" x14ac:dyDescent="0.35">
      <c r="A43" s="19"/>
      <c r="B43" s="19"/>
      <c r="C43" s="19"/>
      <c r="D43" s="58"/>
      <c r="E43" s="52"/>
      <c r="F43" s="52"/>
      <c r="G43" s="52"/>
      <c r="H43" s="52"/>
      <c r="I43" s="52"/>
      <c r="J43" s="52"/>
      <c r="K43" s="52"/>
      <c r="L43" s="52"/>
      <c r="M43" s="52"/>
      <c r="N43" s="52"/>
      <c r="O43" s="52"/>
      <c r="P43" s="52"/>
      <c r="Q43" s="19"/>
    </row>
    <row r="44" spans="1:17" x14ac:dyDescent="0.35">
      <c r="A44" s="19"/>
      <c r="B44" s="19"/>
      <c r="C44" s="19"/>
      <c r="D44" s="58"/>
      <c r="E44" s="52"/>
      <c r="F44" s="52"/>
      <c r="G44" s="52"/>
      <c r="H44" s="52"/>
      <c r="I44" s="52"/>
      <c r="J44" s="52"/>
      <c r="K44" s="52"/>
      <c r="L44" s="52"/>
      <c r="M44" s="52"/>
      <c r="N44" s="52"/>
      <c r="O44" s="52"/>
      <c r="P44" s="52"/>
      <c r="Q44" s="19"/>
    </row>
    <row r="45" spans="1:17" x14ac:dyDescent="0.35">
      <c r="A45" s="19"/>
      <c r="B45" s="19"/>
      <c r="C45" s="19"/>
      <c r="D45" s="58"/>
      <c r="E45" s="52"/>
      <c r="F45" s="52"/>
      <c r="G45" s="52"/>
      <c r="H45" s="52"/>
      <c r="I45" s="52"/>
      <c r="J45" s="52"/>
      <c r="K45" s="52"/>
      <c r="L45" s="52"/>
      <c r="M45" s="52"/>
      <c r="N45" s="52"/>
      <c r="O45" s="52"/>
      <c r="P45" s="52"/>
      <c r="Q45" s="19"/>
    </row>
    <row r="46" spans="1:17" x14ac:dyDescent="0.35">
      <c r="A46" s="19"/>
      <c r="B46" s="19"/>
      <c r="C46" s="19"/>
      <c r="D46" s="58"/>
      <c r="E46" s="52"/>
      <c r="F46" s="52"/>
      <c r="G46" s="52"/>
      <c r="H46" s="52"/>
      <c r="I46" s="52"/>
      <c r="J46" s="52"/>
      <c r="K46" s="52"/>
      <c r="L46" s="52"/>
      <c r="M46" s="52"/>
      <c r="N46" s="52"/>
      <c r="O46" s="52"/>
      <c r="P46" s="52"/>
      <c r="Q46" s="19"/>
    </row>
    <row r="47" spans="1:17" x14ac:dyDescent="0.35">
      <c r="A47" s="19"/>
      <c r="B47" s="19"/>
      <c r="C47" s="19"/>
      <c r="D47" s="58"/>
      <c r="E47" s="52"/>
      <c r="F47" s="52"/>
      <c r="G47" s="52"/>
      <c r="H47" s="52"/>
      <c r="I47" s="52"/>
      <c r="J47" s="52"/>
      <c r="K47" s="52"/>
      <c r="L47" s="52"/>
      <c r="M47" s="52"/>
      <c r="N47" s="52"/>
      <c r="O47" s="52"/>
      <c r="P47" s="52"/>
      <c r="Q47" s="19"/>
    </row>
    <row r="48" spans="1:17" x14ac:dyDescent="0.35">
      <c r="A48" s="19"/>
      <c r="B48" s="19"/>
      <c r="C48" s="19"/>
      <c r="D48" s="58"/>
      <c r="E48" s="52"/>
      <c r="F48" s="52"/>
      <c r="G48" s="52"/>
      <c r="H48" s="52"/>
      <c r="I48" s="52"/>
      <c r="J48" s="52"/>
      <c r="K48" s="52"/>
      <c r="L48" s="52"/>
      <c r="M48" s="52"/>
      <c r="N48" s="52"/>
      <c r="O48" s="52"/>
      <c r="P48" s="52"/>
      <c r="Q48" s="19"/>
    </row>
    <row r="49" spans="1:17" x14ac:dyDescent="0.35">
      <c r="A49" s="19"/>
      <c r="B49" s="19"/>
      <c r="C49" s="19"/>
      <c r="D49" s="58"/>
      <c r="E49" s="52"/>
      <c r="F49" s="52"/>
      <c r="G49" s="52"/>
      <c r="H49" s="52"/>
      <c r="I49" s="52"/>
      <c r="J49" s="52"/>
      <c r="K49" s="52"/>
      <c r="L49" s="52"/>
      <c r="M49" s="52"/>
      <c r="N49" s="52"/>
      <c r="O49" s="52"/>
      <c r="P49" s="52"/>
      <c r="Q49" s="19"/>
    </row>
    <row r="50" spans="1:17" x14ac:dyDescent="0.35">
      <c r="A50" s="19"/>
      <c r="B50" s="19"/>
      <c r="C50" s="19"/>
      <c r="D50" s="58"/>
      <c r="E50" s="52"/>
      <c r="F50" s="52"/>
      <c r="G50" s="52"/>
      <c r="H50" s="52"/>
      <c r="I50" s="52"/>
      <c r="J50" s="52"/>
      <c r="K50" s="52"/>
      <c r="L50" s="52"/>
      <c r="M50" s="52"/>
      <c r="N50" s="52"/>
      <c r="O50" s="52"/>
      <c r="P50" s="52"/>
      <c r="Q50" s="19"/>
    </row>
    <row r="51" spans="1:17" x14ac:dyDescent="0.35">
      <c r="A51" s="19"/>
      <c r="B51" s="19"/>
      <c r="C51" s="19"/>
      <c r="D51" s="58"/>
      <c r="E51" s="52"/>
      <c r="F51" s="52"/>
      <c r="G51" s="52"/>
      <c r="H51" s="52"/>
      <c r="I51" s="52"/>
      <c r="J51" s="52"/>
      <c r="K51" s="52"/>
      <c r="L51" s="52"/>
      <c r="M51" s="52"/>
      <c r="N51" s="52"/>
      <c r="O51" s="52"/>
      <c r="P51" s="52"/>
      <c r="Q51" s="19"/>
    </row>
    <row r="52" spans="1:17" x14ac:dyDescent="0.35">
      <c r="A52" s="19"/>
      <c r="B52" s="19"/>
      <c r="C52" s="19"/>
      <c r="D52" s="58"/>
      <c r="E52" s="52"/>
      <c r="F52" s="52"/>
      <c r="G52" s="52"/>
      <c r="H52" s="52"/>
      <c r="I52" s="52"/>
      <c r="J52" s="52"/>
      <c r="K52" s="52"/>
      <c r="L52" s="52"/>
      <c r="M52" s="52"/>
      <c r="N52" s="52"/>
      <c r="O52" s="52"/>
      <c r="P52" s="52"/>
      <c r="Q52" s="19"/>
    </row>
    <row r="53" spans="1:17" x14ac:dyDescent="0.35">
      <c r="A53" s="19"/>
      <c r="B53" s="19"/>
      <c r="C53" s="19"/>
      <c r="D53" s="58"/>
      <c r="E53" s="52"/>
      <c r="F53" s="52"/>
      <c r="G53" s="52"/>
      <c r="H53" s="52"/>
      <c r="I53" s="52"/>
      <c r="J53" s="52"/>
      <c r="K53" s="52"/>
      <c r="L53" s="52"/>
      <c r="M53" s="52"/>
      <c r="N53" s="52"/>
      <c r="O53" s="52"/>
      <c r="P53" s="52"/>
      <c r="Q53" s="19"/>
    </row>
    <row r="54" spans="1:17" x14ac:dyDescent="0.35">
      <c r="A54" s="19"/>
      <c r="B54" s="19"/>
      <c r="C54" s="19"/>
      <c r="D54" s="58"/>
      <c r="E54" s="52"/>
      <c r="F54" s="52"/>
      <c r="G54" s="52"/>
      <c r="H54" s="52"/>
      <c r="I54" s="52"/>
      <c r="J54" s="52"/>
      <c r="K54" s="52"/>
      <c r="L54" s="52"/>
      <c r="M54" s="52"/>
      <c r="N54" s="52"/>
      <c r="O54" s="52"/>
      <c r="P54" s="52"/>
      <c r="Q54" s="19"/>
    </row>
    <row r="55" spans="1:17" x14ac:dyDescent="0.35">
      <c r="A55" s="19"/>
      <c r="B55" s="19"/>
      <c r="C55" s="19"/>
      <c r="D55" s="58"/>
      <c r="E55" s="52"/>
      <c r="F55" s="52"/>
      <c r="G55" s="52"/>
      <c r="H55" s="52"/>
      <c r="I55" s="52"/>
      <c r="J55" s="52"/>
      <c r="K55" s="52"/>
      <c r="L55" s="52"/>
      <c r="M55" s="52"/>
      <c r="N55" s="52"/>
      <c r="O55" s="52"/>
      <c r="P55" s="52"/>
      <c r="Q55" s="19"/>
    </row>
    <row r="56" spans="1:17" x14ac:dyDescent="0.35">
      <c r="A56" s="19"/>
      <c r="B56" s="19"/>
      <c r="C56" s="19"/>
      <c r="D56" s="58"/>
      <c r="E56" s="52"/>
      <c r="F56" s="52"/>
      <c r="G56" s="52"/>
      <c r="H56" s="52"/>
      <c r="I56" s="52"/>
      <c r="J56" s="52"/>
      <c r="K56" s="52"/>
      <c r="L56" s="52"/>
      <c r="M56" s="52"/>
      <c r="N56" s="52"/>
      <c r="O56" s="52"/>
      <c r="P56" s="52"/>
      <c r="Q56" s="19"/>
    </row>
    <row r="57" spans="1:17" x14ac:dyDescent="0.35">
      <c r="A57" s="19"/>
      <c r="B57" s="19"/>
      <c r="C57" s="19"/>
      <c r="D57" s="58"/>
      <c r="E57" s="52"/>
      <c r="F57" s="52"/>
      <c r="G57" s="52"/>
      <c r="H57" s="52"/>
      <c r="I57" s="52"/>
      <c r="J57" s="52"/>
      <c r="K57" s="52"/>
      <c r="L57" s="52"/>
      <c r="M57" s="52"/>
      <c r="N57" s="52"/>
      <c r="O57" s="52"/>
      <c r="P57" s="52"/>
      <c r="Q57" s="19"/>
    </row>
    <row r="58" spans="1:17" x14ac:dyDescent="0.35">
      <c r="A58" s="19"/>
      <c r="B58" s="19"/>
      <c r="C58" s="19"/>
      <c r="D58" s="58"/>
      <c r="E58" s="52"/>
      <c r="F58" s="52"/>
      <c r="G58" s="52"/>
      <c r="H58" s="52"/>
      <c r="I58" s="52"/>
      <c r="J58" s="52"/>
      <c r="K58" s="52"/>
      <c r="L58" s="52"/>
      <c r="M58" s="52"/>
      <c r="N58" s="52"/>
      <c r="O58" s="52"/>
      <c r="P58" s="52"/>
      <c r="Q58" s="19"/>
    </row>
    <row r="59" spans="1:17" x14ac:dyDescent="0.35">
      <c r="A59" s="19"/>
      <c r="B59" s="19"/>
      <c r="C59" s="19"/>
      <c r="D59" s="58"/>
      <c r="E59" s="52"/>
      <c r="F59" s="52"/>
      <c r="G59" s="52"/>
      <c r="H59" s="52"/>
      <c r="I59" s="52"/>
      <c r="J59" s="52"/>
      <c r="K59" s="52"/>
      <c r="L59" s="52"/>
      <c r="M59" s="52"/>
      <c r="N59" s="52"/>
      <c r="O59" s="52"/>
      <c r="P59" s="52"/>
      <c r="Q59" s="19"/>
    </row>
    <row r="60" spans="1:17" x14ac:dyDescent="0.35">
      <c r="A60" s="19"/>
      <c r="B60" s="19"/>
      <c r="C60" s="19"/>
      <c r="D60" s="58"/>
      <c r="E60" s="52"/>
      <c r="F60" s="52"/>
      <c r="G60" s="52"/>
      <c r="H60" s="52"/>
      <c r="I60" s="52"/>
      <c r="J60" s="52"/>
      <c r="K60" s="52"/>
      <c r="L60" s="52"/>
      <c r="M60" s="52"/>
      <c r="N60" s="52"/>
      <c r="O60" s="52"/>
      <c r="P60" s="52"/>
      <c r="Q60" s="19"/>
    </row>
    <row r="61" spans="1:17" x14ac:dyDescent="0.35">
      <c r="A61" s="19"/>
      <c r="B61" s="19"/>
      <c r="C61" s="19"/>
      <c r="D61" s="58"/>
      <c r="E61" s="52"/>
      <c r="F61" s="52"/>
      <c r="G61" s="52"/>
      <c r="H61" s="52"/>
      <c r="I61" s="52"/>
      <c r="J61" s="52"/>
      <c r="K61" s="52"/>
      <c r="L61" s="52"/>
      <c r="M61" s="52"/>
      <c r="N61" s="52"/>
      <c r="O61" s="52"/>
      <c r="P61" s="52"/>
      <c r="Q61" s="19"/>
    </row>
    <row r="62" spans="1:17" x14ac:dyDescent="0.35">
      <c r="A62" s="19"/>
      <c r="B62" s="19"/>
      <c r="C62" s="19"/>
      <c r="D62" s="58"/>
      <c r="E62" s="52"/>
      <c r="F62" s="52"/>
      <c r="G62" s="52"/>
      <c r="H62" s="52"/>
      <c r="I62" s="52"/>
      <c r="J62" s="52"/>
      <c r="K62" s="52"/>
      <c r="L62" s="52"/>
      <c r="M62" s="52"/>
      <c r="N62" s="52"/>
      <c r="O62" s="52"/>
      <c r="P62" s="52"/>
      <c r="Q62" s="19"/>
    </row>
    <row r="63" spans="1:17" x14ac:dyDescent="0.35">
      <c r="A63" s="19"/>
      <c r="B63" s="19"/>
      <c r="C63" s="19"/>
      <c r="D63" s="58"/>
      <c r="E63" s="52"/>
      <c r="F63" s="52"/>
      <c r="G63" s="52"/>
      <c r="H63" s="52"/>
      <c r="I63" s="52"/>
      <c r="J63" s="52"/>
      <c r="K63" s="52"/>
      <c r="L63" s="52"/>
      <c r="M63" s="52"/>
      <c r="N63" s="52"/>
      <c r="O63" s="52"/>
      <c r="P63" s="52"/>
      <c r="Q63" s="19"/>
    </row>
    <row r="64" spans="1:17" x14ac:dyDescent="0.35">
      <c r="A64" s="19"/>
      <c r="B64" s="19"/>
      <c r="C64" s="19"/>
      <c r="D64" s="58"/>
      <c r="E64" s="52"/>
      <c r="F64" s="52"/>
      <c r="G64" s="52"/>
      <c r="H64" s="52"/>
      <c r="I64" s="52"/>
      <c r="J64" s="52"/>
      <c r="K64" s="52"/>
      <c r="L64" s="52"/>
      <c r="M64" s="52"/>
      <c r="N64" s="52"/>
      <c r="O64" s="52"/>
      <c r="P64" s="52"/>
      <c r="Q64" s="19"/>
    </row>
    <row r="65" spans="1:17" x14ac:dyDescent="0.35">
      <c r="A65" s="19"/>
      <c r="B65" s="19"/>
      <c r="C65" s="19"/>
      <c r="D65" s="58"/>
      <c r="E65" s="52"/>
      <c r="F65" s="52"/>
      <c r="G65" s="52"/>
      <c r="H65" s="52"/>
      <c r="I65" s="52"/>
      <c r="J65" s="52"/>
      <c r="K65" s="52"/>
      <c r="L65" s="52"/>
      <c r="M65" s="52"/>
      <c r="N65" s="52"/>
      <c r="O65" s="52"/>
      <c r="P65" s="52"/>
      <c r="Q65" s="19"/>
    </row>
    <row r="66" spans="1:17" x14ac:dyDescent="0.35">
      <c r="A66" s="19"/>
      <c r="B66" s="19"/>
      <c r="C66" s="19"/>
      <c r="D66" s="58"/>
      <c r="E66" s="52"/>
      <c r="F66" s="52"/>
      <c r="G66" s="52"/>
      <c r="H66" s="52"/>
      <c r="I66" s="52"/>
      <c r="J66" s="52"/>
      <c r="K66" s="52"/>
      <c r="L66" s="52"/>
      <c r="M66" s="52"/>
      <c r="N66" s="52"/>
      <c r="O66" s="52"/>
      <c r="P66" s="52"/>
      <c r="Q66" s="19"/>
    </row>
    <row r="67" spans="1:17" x14ac:dyDescent="0.35">
      <c r="A67" s="19"/>
      <c r="B67" s="19"/>
      <c r="C67" s="19"/>
      <c r="D67" s="58"/>
      <c r="E67" s="52"/>
      <c r="F67" s="52"/>
      <c r="G67" s="52"/>
      <c r="H67" s="52"/>
      <c r="I67" s="52"/>
      <c r="J67" s="52"/>
      <c r="K67" s="52"/>
      <c r="L67" s="52"/>
      <c r="M67" s="52"/>
      <c r="N67" s="52"/>
      <c r="O67" s="52"/>
      <c r="P67" s="52"/>
      <c r="Q67" s="19"/>
    </row>
    <row r="68" spans="1:17" x14ac:dyDescent="0.35">
      <c r="A68" s="19"/>
      <c r="B68" s="19"/>
      <c r="C68" s="19"/>
      <c r="D68" s="58"/>
      <c r="E68" s="52"/>
      <c r="F68" s="52"/>
      <c r="G68" s="52"/>
      <c r="H68" s="52"/>
      <c r="I68" s="52"/>
      <c r="J68" s="52"/>
      <c r="K68" s="52"/>
      <c r="L68" s="52"/>
      <c r="M68" s="52"/>
      <c r="N68" s="52"/>
      <c r="O68" s="52"/>
      <c r="P68" s="52"/>
      <c r="Q68" s="19"/>
    </row>
    <row r="69" spans="1:17" x14ac:dyDescent="0.35">
      <c r="A69" s="19"/>
      <c r="B69" s="19"/>
      <c r="C69" s="19"/>
      <c r="D69" s="58"/>
      <c r="E69" s="52"/>
      <c r="F69" s="52"/>
      <c r="G69" s="52"/>
      <c r="H69" s="52"/>
      <c r="I69" s="52"/>
      <c r="J69" s="52"/>
      <c r="K69" s="52"/>
      <c r="L69" s="52"/>
      <c r="M69" s="52"/>
      <c r="N69" s="52"/>
      <c r="O69" s="52"/>
      <c r="P69" s="52"/>
      <c r="Q69" s="19"/>
    </row>
    <row r="70" spans="1:17" x14ac:dyDescent="0.35">
      <c r="A70" s="19"/>
      <c r="B70" s="19"/>
      <c r="C70" s="19"/>
      <c r="D70" s="58"/>
      <c r="E70" s="52"/>
      <c r="F70" s="52"/>
      <c r="G70" s="52"/>
      <c r="H70" s="52"/>
      <c r="I70" s="52"/>
      <c r="J70" s="52"/>
      <c r="K70" s="52"/>
      <c r="L70" s="52"/>
      <c r="M70" s="52"/>
      <c r="N70" s="52"/>
      <c r="O70" s="52"/>
      <c r="P70" s="52"/>
      <c r="Q70" s="19"/>
    </row>
    <row r="71" spans="1:17" x14ac:dyDescent="0.35">
      <c r="A71" s="19"/>
      <c r="B71" s="19"/>
      <c r="C71" s="19"/>
      <c r="D71" s="58"/>
      <c r="E71" s="52"/>
      <c r="F71" s="52"/>
      <c r="G71" s="52"/>
      <c r="H71" s="52"/>
      <c r="I71" s="52"/>
      <c r="J71" s="52"/>
      <c r="K71" s="52"/>
      <c r="L71" s="52"/>
      <c r="M71" s="52"/>
      <c r="N71" s="52"/>
      <c r="O71" s="52"/>
      <c r="P71" s="52"/>
      <c r="Q71" s="19"/>
    </row>
    <row r="72" spans="1:17" x14ac:dyDescent="0.35">
      <c r="A72" s="19"/>
      <c r="B72" s="19"/>
      <c r="C72" s="19"/>
      <c r="D72" s="58"/>
      <c r="E72" s="52"/>
      <c r="F72" s="52"/>
      <c r="G72" s="52"/>
      <c r="H72" s="52"/>
      <c r="I72" s="52"/>
      <c r="J72" s="52"/>
      <c r="K72" s="52"/>
      <c r="L72" s="52"/>
      <c r="M72" s="52"/>
      <c r="N72" s="52"/>
      <c r="O72" s="52"/>
      <c r="P72" s="52"/>
      <c r="Q72" s="19"/>
    </row>
    <row r="73" spans="1:17" x14ac:dyDescent="0.35">
      <c r="A73" s="19"/>
      <c r="B73" s="19"/>
      <c r="C73" s="19"/>
      <c r="D73" s="58"/>
      <c r="E73" s="52"/>
      <c r="F73" s="52"/>
      <c r="G73" s="52"/>
      <c r="H73" s="52"/>
      <c r="I73" s="52"/>
      <c r="J73" s="52"/>
      <c r="K73" s="52"/>
      <c r="L73" s="52"/>
      <c r="M73" s="52"/>
      <c r="N73" s="52"/>
      <c r="O73" s="52"/>
      <c r="P73" s="52"/>
      <c r="Q73" s="19"/>
    </row>
    <row r="74" spans="1:17" x14ac:dyDescent="0.35">
      <c r="A74" s="19"/>
      <c r="B74" s="19"/>
      <c r="C74" s="19"/>
      <c r="D74" s="58"/>
      <c r="E74" s="52"/>
      <c r="F74" s="52"/>
      <c r="G74" s="52"/>
      <c r="H74" s="52"/>
      <c r="I74" s="52"/>
      <c r="J74" s="52"/>
      <c r="K74" s="52"/>
      <c r="L74" s="52"/>
      <c r="M74" s="52"/>
      <c r="N74" s="52"/>
      <c r="O74" s="52"/>
      <c r="P74" s="52"/>
      <c r="Q74" s="19"/>
    </row>
    <row r="75" spans="1:17" x14ac:dyDescent="0.35">
      <c r="A75" s="19"/>
      <c r="B75" s="19"/>
      <c r="C75" s="19"/>
      <c r="D75" s="58"/>
      <c r="E75" s="52"/>
      <c r="F75" s="52"/>
      <c r="G75" s="52"/>
      <c r="H75" s="52"/>
      <c r="I75" s="52"/>
      <c r="J75" s="52"/>
      <c r="K75" s="52"/>
      <c r="L75" s="52"/>
      <c r="M75" s="52"/>
      <c r="N75" s="52"/>
      <c r="O75" s="52"/>
      <c r="P75" s="52"/>
      <c r="Q75" s="19"/>
    </row>
    <row r="76" spans="1:17" x14ac:dyDescent="0.35">
      <c r="A76" s="19"/>
      <c r="B76" s="19"/>
      <c r="C76" s="19"/>
      <c r="D76" s="58"/>
      <c r="E76" s="52"/>
      <c r="F76" s="52"/>
      <c r="G76" s="52"/>
      <c r="H76" s="52"/>
      <c r="I76" s="52"/>
      <c r="J76" s="52"/>
      <c r="K76" s="52"/>
      <c r="L76" s="52"/>
      <c r="M76" s="52"/>
      <c r="N76" s="52"/>
      <c r="O76" s="52"/>
      <c r="P76" s="52"/>
      <c r="Q76" s="19"/>
    </row>
    <row r="77" spans="1:17" x14ac:dyDescent="0.35">
      <c r="A77" s="19"/>
      <c r="B77" s="19"/>
      <c r="C77" s="19"/>
      <c r="D77" s="58"/>
      <c r="E77" s="52"/>
      <c r="F77" s="52"/>
      <c r="G77" s="52"/>
      <c r="H77" s="52"/>
      <c r="I77" s="52"/>
      <c r="J77" s="52"/>
      <c r="K77" s="52"/>
      <c r="L77" s="52"/>
      <c r="M77" s="52"/>
      <c r="N77" s="52"/>
      <c r="O77" s="52"/>
      <c r="P77" s="52"/>
      <c r="Q77" s="19"/>
    </row>
    <row r="78" spans="1:17" x14ac:dyDescent="0.35">
      <c r="A78" s="19"/>
      <c r="B78" s="19"/>
      <c r="C78" s="19"/>
      <c r="D78" s="58"/>
      <c r="E78" s="52"/>
      <c r="F78" s="52"/>
      <c r="G78" s="52"/>
      <c r="H78" s="52"/>
      <c r="I78" s="52"/>
      <c r="J78" s="52"/>
      <c r="K78" s="52"/>
      <c r="L78" s="52"/>
      <c r="M78" s="52"/>
      <c r="N78" s="52"/>
      <c r="O78" s="52"/>
      <c r="P78" s="52"/>
      <c r="Q78" s="19"/>
    </row>
    <row r="79" spans="1:17" x14ac:dyDescent="0.35">
      <c r="A79" s="19"/>
      <c r="B79" s="19"/>
      <c r="C79" s="19"/>
      <c r="D79" s="58"/>
      <c r="E79" s="52"/>
      <c r="F79" s="52"/>
      <c r="G79" s="52"/>
      <c r="H79" s="52"/>
      <c r="I79" s="52"/>
      <c r="J79" s="52"/>
      <c r="K79" s="52"/>
      <c r="L79" s="52"/>
      <c r="M79" s="52"/>
      <c r="N79" s="52"/>
      <c r="O79" s="52"/>
      <c r="P79" s="52"/>
      <c r="Q79" s="19"/>
    </row>
    <row r="80" spans="1:17" x14ac:dyDescent="0.35">
      <c r="A80" s="19"/>
      <c r="B80" s="19"/>
      <c r="C80" s="19"/>
      <c r="D80" s="58"/>
      <c r="E80" s="52"/>
      <c r="F80" s="52"/>
      <c r="G80" s="52"/>
      <c r="H80" s="52"/>
      <c r="I80" s="52"/>
      <c r="J80" s="52"/>
      <c r="K80" s="52"/>
      <c r="L80" s="52"/>
      <c r="M80" s="52"/>
      <c r="N80" s="52"/>
      <c r="O80" s="52"/>
      <c r="P80" s="52"/>
      <c r="Q80" s="19"/>
    </row>
    <row r="81" spans="1:17" x14ac:dyDescent="0.35">
      <c r="A81" s="19"/>
      <c r="B81" s="19"/>
      <c r="C81" s="19"/>
      <c r="D81" s="58"/>
      <c r="E81" s="52"/>
      <c r="F81" s="52"/>
      <c r="G81" s="52"/>
      <c r="H81" s="52"/>
      <c r="I81" s="52"/>
      <c r="J81" s="52"/>
      <c r="K81" s="52"/>
      <c r="L81" s="52"/>
      <c r="M81" s="52"/>
      <c r="N81" s="52"/>
      <c r="O81" s="52"/>
      <c r="P81" s="52"/>
      <c r="Q81" s="19"/>
    </row>
    <row r="82" spans="1:17" x14ac:dyDescent="0.35">
      <c r="A82" s="19"/>
      <c r="B82" s="19"/>
      <c r="C82" s="19"/>
      <c r="D82" s="58"/>
      <c r="E82" s="52"/>
      <c r="F82" s="52"/>
      <c r="G82" s="52"/>
      <c r="H82" s="52"/>
      <c r="I82" s="52"/>
      <c r="J82" s="52"/>
      <c r="K82" s="52"/>
      <c r="L82" s="52"/>
      <c r="M82" s="52"/>
      <c r="N82" s="52"/>
      <c r="O82" s="52"/>
      <c r="P82" s="52"/>
      <c r="Q82" s="19"/>
    </row>
    <row r="83" spans="1:17" x14ac:dyDescent="0.35">
      <c r="A83" s="19"/>
      <c r="B83" s="19"/>
      <c r="C83" s="19"/>
      <c r="D83" s="58"/>
      <c r="E83" s="52"/>
      <c r="F83" s="52"/>
      <c r="G83" s="52"/>
      <c r="H83" s="52"/>
      <c r="I83" s="52"/>
      <c r="J83" s="52"/>
      <c r="K83" s="52"/>
      <c r="L83" s="52"/>
      <c r="M83" s="52"/>
      <c r="N83" s="52"/>
      <c r="O83" s="52"/>
      <c r="P83" s="52"/>
      <c r="Q83" s="19"/>
    </row>
    <row r="84" spans="1:17" x14ac:dyDescent="0.35">
      <c r="A84" s="19"/>
      <c r="B84" s="19"/>
      <c r="C84" s="19"/>
      <c r="D84" s="58"/>
      <c r="E84" s="52"/>
      <c r="F84" s="52"/>
      <c r="G84" s="52"/>
      <c r="H84" s="52"/>
      <c r="I84" s="52"/>
      <c r="J84" s="52"/>
      <c r="K84" s="52"/>
      <c r="L84" s="52"/>
      <c r="M84" s="52"/>
      <c r="N84" s="52"/>
      <c r="O84" s="52"/>
      <c r="P84" s="52"/>
      <c r="Q84" s="19"/>
    </row>
    <row r="85" spans="1:17" x14ac:dyDescent="0.35">
      <c r="A85" s="19"/>
      <c r="B85" s="19"/>
      <c r="C85" s="19"/>
      <c r="D85" s="58"/>
      <c r="E85" s="52"/>
      <c r="F85" s="52"/>
      <c r="G85" s="52"/>
      <c r="H85" s="52"/>
      <c r="I85" s="52"/>
      <c r="J85" s="52"/>
      <c r="K85" s="52"/>
      <c r="L85" s="52"/>
      <c r="M85" s="52"/>
      <c r="N85" s="52"/>
      <c r="O85" s="52"/>
      <c r="P85" s="52"/>
      <c r="Q85" s="19"/>
    </row>
    <row r="86" spans="1:17" x14ac:dyDescent="0.35">
      <c r="A86" s="19"/>
      <c r="B86" s="19"/>
      <c r="C86" s="19"/>
      <c r="D86" s="58"/>
      <c r="E86" s="52"/>
      <c r="F86" s="52"/>
      <c r="G86" s="52"/>
      <c r="H86" s="52"/>
      <c r="I86" s="52"/>
      <c r="J86" s="52"/>
      <c r="K86" s="52"/>
      <c r="L86" s="52"/>
      <c r="M86" s="52"/>
      <c r="N86" s="52"/>
      <c r="O86" s="52"/>
      <c r="P86" s="52"/>
      <c r="Q86" s="19"/>
    </row>
    <row r="87" spans="1:17" x14ac:dyDescent="0.35">
      <c r="A87" s="19"/>
      <c r="B87" s="19"/>
      <c r="C87" s="19"/>
      <c r="D87" s="58"/>
      <c r="E87" s="52"/>
      <c r="F87" s="52"/>
      <c r="G87" s="52"/>
      <c r="H87" s="52"/>
      <c r="I87" s="52"/>
      <c r="J87" s="52"/>
      <c r="K87" s="52"/>
      <c r="L87" s="52"/>
      <c r="M87" s="52"/>
      <c r="N87" s="52"/>
      <c r="O87" s="52"/>
      <c r="P87" s="52"/>
      <c r="Q87" s="19"/>
    </row>
    <row r="88" spans="1:17" x14ac:dyDescent="0.35">
      <c r="A88" s="19"/>
      <c r="B88" s="19"/>
      <c r="C88" s="19"/>
      <c r="D88" s="58"/>
      <c r="E88" s="52"/>
      <c r="F88" s="52"/>
      <c r="G88" s="52"/>
      <c r="H88" s="52"/>
      <c r="I88" s="52"/>
      <c r="J88" s="52"/>
      <c r="K88" s="52"/>
      <c r="L88" s="52"/>
      <c r="M88" s="52"/>
      <c r="N88" s="52"/>
      <c r="O88" s="52"/>
      <c r="P88" s="52"/>
      <c r="Q88" s="19"/>
    </row>
    <row r="89" spans="1:17" x14ac:dyDescent="0.35">
      <c r="A89" s="19"/>
      <c r="B89" s="19"/>
      <c r="C89" s="19"/>
      <c r="D89" s="58"/>
      <c r="E89" s="52"/>
      <c r="F89" s="52"/>
      <c r="G89" s="52"/>
      <c r="H89" s="52"/>
      <c r="I89" s="52"/>
      <c r="J89" s="52"/>
      <c r="K89" s="52"/>
      <c r="L89" s="52"/>
      <c r="M89" s="52"/>
      <c r="N89" s="52"/>
      <c r="O89" s="52"/>
      <c r="P89" s="52"/>
      <c r="Q89" s="19"/>
    </row>
    <row r="90" spans="1:17" x14ac:dyDescent="0.35">
      <c r="A90" s="19"/>
      <c r="B90" s="19"/>
      <c r="C90" s="19"/>
      <c r="D90" s="58"/>
      <c r="E90" s="52"/>
      <c r="F90" s="52"/>
      <c r="G90" s="52"/>
      <c r="H90" s="52"/>
      <c r="I90" s="52"/>
      <c r="J90" s="52"/>
      <c r="K90" s="52"/>
      <c r="L90" s="52"/>
      <c r="M90" s="52"/>
      <c r="N90" s="52"/>
      <c r="O90" s="52"/>
      <c r="P90" s="52"/>
      <c r="Q90" s="19"/>
    </row>
    <row r="91" spans="1:17" x14ac:dyDescent="0.35">
      <c r="A91" s="19"/>
      <c r="B91" s="19"/>
      <c r="C91" s="19"/>
      <c r="D91" s="58"/>
      <c r="E91" s="52"/>
      <c r="F91" s="52"/>
      <c r="G91" s="52"/>
      <c r="H91" s="52"/>
      <c r="I91" s="52"/>
      <c r="J91" s="52"/>
      <c r="K91" s="52"/>
      <c r="L91" s="52"/>
      <c r="M91" s="52"/>
      <c r="N91" s="52"/>
      <c r="O91" s="52"/>
      <c r="P91" s="52"/>
      <c r="Q91" s="19"/>
    </row>
    <row r="92" spans="1:17" x14ac:dyDescent="0.35">
      <c r="A92" s="19"/>
      <c r="B92" s="19"/>
      <c r="C92" s="19"/>
      <c r="D92" s="58"/>
      <c r="E92" s="52"/>
      <c r="F92" s="52"/>
      <c r="G92" s="52"/>
      <c r="H92" s="52"/>
      <c r="I92" s="52"/>
      <c r="J92" s="52"/>
      <c r="K92" s="52"/>
      <c r="L92" s="52"/>
      <c r="M92" s="52"/>
      <c r="N92" s="52"/>
      <c r="O92" s="52"/>
      <c r="P92" s="52"/>
      <c r="Q92" s="19"/>
    </row>
    <row r="93" spans="1:17" x14ac:dyDescent="0.35">
      <c r="A93" s="19"/>
      <c r="B93" s="19"/>
      <c r="C93" s="19"/>
      <c r="D93" s="58"/>
      <c r="E93" s="52"/>
      <c r="F93" s="52"/>
      <c r="G93" s="52"/>
      <c r="H93" s="52"/>
      <c r="I93" s="52"/>
      <c r="J93" s="52"/>
      <c r="K93" s="52"/>
      <c r="L93" s="52"/>
      <c r="M93" s="52"/>
      <c r="N93" s="52"/>
      <c r="O93" s="52"/>
      <c r="P93" s="52"/>
      <c r="Q93" s="19"/>
    </row>
    <row r="94" spans="1:17" x14ac:dyDescent="0.35">
      <c r="A94" s="19"/>
      <c r="B94" s="19"/>
      <c r="C94" s="19"/>
      <c r="D94" s="58"/>
      <c r="E94" s="52"/>
      <c r="F94" s="52"/>
      <c r="G94" s="52"/>
      <c r="H94" s="52"/>
      <c r="I94" s="52"/>
      <c r="J94" s="52"/>
      <c r="K94" s="52"/>
      <c r="L94" s="52"/>
      <c r="M94" s="52"/>
      <c r="N94" s="52"/>
      <c r="O94" s="52"/>
      <c r="P94" s="52"/>
      <c r="Q94" s="19"/>
    </row>
    <row r="95" spans="1:17" x14ac:dyDescent="0.35">
      <c r="A95" s="19"/>
      <c r="B95" s="19"/>
      <c r="C95" s="19"/>
      <c r="D95" s="58"/>
      <c r="E95" s="52"/>
      <c r="F95" s="52"/>
      <c r="G95" s="52"/>
      <c r="H95" s="52"/>
      <c r="I95" s="52"/>
      <c r="J95" s="52"/>
      <c r="K95" s="52"/>
      <c r="L95" s="52"/>
      <c r="M95" s="52"/>
      <c r="N95" s="52"/>
      <c r="O95" s="52"/>
      <c r="P95" s="52"/>
      <c r="Q95" s="19"/>
    </row>
    <row r="96" spans="1:17" x14ac:dyDescent="0.35">
      <c r="A96" s="19"/>
      <c r="B96" s="19"/>
      <c r="C96" s="19"/>
      <c r="D96" s="58"/>
      <c r="E96" s="52"/>
      <c r="F96" s="52"/>
      <c r="G96" s="52"/>
      <c r="H96" s="52"/>
      <c r="I96" s="52"/>
      <c r="J96" s="52"/>
      <c r="K96" s="52"/>
      <c r="L96" s="52"/>
      <c r="M96" s="52"/>
      <c r="N96" s="52"/>
      <c r="O96" s="52"/>
      <c r="P96" s="52"/>
      <c r="Q96" s="19"/>
    </row>
    <row r="97" spans="1:17" x14ac:dyDescent="0.35">
      <c r="A97" s="19"/>
      <c r="B97" s="19"/>
      <c r="C97" s="19"/>
      <c r="D97" s="58"/>
      <c r="E97" s="52"/>
      <c r="F97" s="52"/>
      <c r="G97" s="52"/>
      <c r="H97" s="52"/>
      <c r="I97" s="52"/>
      <c r="J97" s="52"/>
      <c r="K97" s="52"/>
      <c r="L97" s="52"/>
      <c r="M97" s="52"/>
      <c r="N97" s="52"/>
      <c r="O97" s="52"/>
      <c r="P97" s="52"/>
      <c r="Q97" s="19"/>
    </row>
    <row r="98" spans="1:17" x14ac:dyDescent="0.35">
      <c r="A98" s="19"/>
      <c r="B98" s="19"/>
      <c r="C98" s="19"/>
      <c r="D98" s="58"/>
      <c r="E98" s="52"/>
      <c r="F98" s="52"/>
      <c r="G98" s="52"/>
      <c r="H98" s="52"/>
      <c r="I98" s="52"/>
      <c r="J98" s="52"/>
      <c r="K98" s="52"/>
      <c r="L98" s="52"/>
      <c r="M98" s="52"/>
      <c r="N98" s="52"/>
      <c r="O98" s="52"/>
      <c r="P98" s="52"/>
      <c r="Q98" s="19"/>
    </row>
    <row r="99" spans="1:17" x14ac:dyDescent="0.35">
      <c r="A99" s="19"/>
      <c r="B99" s="19"/>
      <c r="C99" s="19"/>
      <c r="D99" s="58"/>
      <c r="E99" s="52"/>
      <c r="F99" s="52"/>
      <c r="G99" s="52"/>
      <c r="H99" s="52"/>
      <c r="I99" s="52"/>
      <c r="J99" s="52"/>
      <c r="K99" s="52"/>
      <c r="L99" s="52"/>
      <c r="M99" s="52"/>
      <c r="N99" s="52"/>
      <c r="O99" s="52"/>
      <c r="P99" s="52"/>
      <c r="Q99" s="19"/>
    </row>
    <row r="100" spans="1:17" x14ac:dyDescent="0.35">
      <c r="A100" s="19"/>
      <c r="B100" s="19"/>
      <c r="C100" s="19"/>
      <c r="D100" s="58"/>
      <c r="E100" s="52"/>
      <c r="F100" s="52"/>
      <c r="G100" s="52"/>
      <c r="H100" s="52"/>
      <c r="I100" s="52"/>
      <c r="J100" s="52"/>
      <c r="K100" s="52"/>
      <c r="L100" s="52"/>
      <c r="M100" s="52"/>
      <c r="N100" s="52"/>
      <c r="O100" s="52"/>
      <c r="P100" s="52"/>
      <c r="Q100" s="19"/>
    </row>
  </sheetData>
  <dataConsolidate/>
  <mergeCells count="3">
    <mergeCell ref="A2:J2"/>
    <mergeCell ref="K2:P2"/>
    <mergeCell ref="Q2:Q3"/>
  </mergeCells>
  <dataValidations count="7">
    <dataValidation type="list" allowBlank="1" showInputMessage="1" showErrorMessage="1" sqref="E4:E25" xr:uid="{00000000-0002-0000-0100-000000000000}">
      <formula1>risk_area</formula1>
    </dataValidation>
    <dataValidation type="list" allowBlank="1" showInputMessage="1" showErrorMessage="1" sqref="F4:F25" xr:uid="{00000000-0002-0000-0100-000001000000}">
      <formula1>Asset_Class</formula1>
    </dataValidation>
    <dataValidation type="list" allowBlank="1" showInputMessage="1" showErrorMessage="1" sqref="I4:I25" xr:uid="{00000000-0002-0000-0100-000002000000}">
      <formula1>critical_facility_2</formula1>
    </dataValidation>
    <dataValidation type="list" allowBlank="1" showInputMessage="1" showErrorMessage="1" sqref="J4:J25" xr:uid="{00000000-0002-0000-0100-000003000000}">
      <formula1>community_value</formula1>
    </dataValidation>
    <dataValidation type="list" allowBlank="1" showInputMessage="1" showErrorMessage="1" sqref="K4 L4:P25" xr:uid="{00000000-0002-0000-0100-000004000000}">
      <formula1>Yes_No</formula1>
    </dataValidation>
    <dataValidation type="list" allowBlank="1" showInputMessage="1" showErrorMessage="1" sqref="G4:G25" xr:uid="{00000000-0002-0000-0100-000005000000}">
      <formula1>INDIRECT(F4)</formula1>
    </dataValidation>
    <dataValidation type="list" allowBlank="1" showInputMessage="1" showErrorMessage="1" sqref="H4:H25 K5:K25" xr:uid="{00000000-0002-0000-0100-000006000000}">
      <formula1>Socially_Vulnerable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1"/>
  <sheetViews>
    <sheetView topLeftCell="B1" zoomScale="90" zoomScaleNormal="90" zoomScalePageLayoutView="82" workbookViewId="0">
      <selection sqref="A1:R1"/>
    </sheetView>
  </sheetViews>
  <sheetFormatPr defaultRowHeight="14.5" x14ac:dyDescent="0.35"/>
  <cols>
    <col min="1" max="1" width="31" style="1" customWidth="1"/>
    <col min="2" max="2" width="10.7265625" customWidth="1"/>
    <col min="3" max="6" width="10.7265625" style="6" customWidth="1"/>
    <col min="7" max="7" width="10.453125" style="6" customWidth="1"/>
    <col min="8" max="13" width="11.453125" style="6" customWidth="1"/>
    <col min="14" max="14" width="11.54296875" style="6" customWidth="1"/>
    <col min="15" max="18" width="10.7265625" style="6" customWidth="1"/>
    <col min="20" max="23" width="10.7265625" customWidth="1"/>
  </cols>
  <sheetData>
    <row r="1" spans="1:23" ht="21" x14ac:dyDescent="0.5">
      <c r="A1" s="222" t="s">
        <v>44</v>
      </c>
      <c r="B1" s="222"/>
      <c r="C1" s="222"/>
      <c r="D1" s="222"/>
      <c r="E1" s="222"/>
      <c r="F1" s="222"/>
      <c r="G1" s="222"/>
      <c r="H1" s="222"/>
      <c r="I1" s="222"/>
      <c r="J1" s="222"/>
      <c r="K1" s="222"/>
      <c r="L1" s="222"/>
      <c r="M1" s="222"/>
      <c r="N1" s="222"/>
      <c r="O1" s="222"/>
      <c r="P1" s="222"/>
      <c r="Q1" s="222"/>
      <c r="R1" s="222"/>
    </row>
    <row r="2" spans="1:23" ht="15.5" x14ac:dyDescent="0.35">
      <c r="A2" s="216" t="s">
        <v>45</v>
      </c>
      <c r="B2" s="216"/>
      <c r="C2" s="216"/>
      <c r="D2" s="216"/>
      <c r="E2" s="216"/>
      <c r="F2" s="216"/>
      <c r="G2" s="217"/>
      <c r="H2" s="218" t="s">
        <v>53</v>
      </c>
      <c r="I2" s="219"/>
      <c r="J2" s="219"/>
      <c r="K2" s="219"/>
      <c r="L2" s="219"/>
      <c r="M2" s="219"/>
      <c r="N2" s="226"/>
      <c r="O2" s="223" t="s">
        <v>12</v>
      </c>
      <c r="P2" s="224"/>
      <c r="Q2" s="224"/>
      <c r="R2" s="225"/>
      <c r="T2" s="227" t="s">
        <v>55</v>
      </c>
      <c r="U2" s="228"/>
      <c r="V2" s="228"/>
      <c r="W2" s="229"/>
    </row>
    <row r="3" spans="1:23" ht="138" customHeight="1" x14ac:dyDescent="0.35">
      <c r="A3" s="16" t="s">
        <v>13</v>
      </c>
      <c r="B3" s="15" t="s">
        <v>3</v>
      </c>
      <c r="C3" s="15" t="s">
        <v>4</v>
      </c>
      <c r="D3" s="15" t="s">
        <v>185</v>
      </c>
      <c r="E3" s="15" t="s">
        <v>176</v>
      </c>
      <c r="F3" s="15" t="s">
        <v>5</v>
      </c>
      <c r="G3" s="15" t="s">
        <v>11</v>
      </c>
      <c r="H3" s="28" t="s">
        <v>214</v>
      </c>
      <c r="I3" s="28" t="s">
        <v>219</v>
      </c>
      <c r="J3" s="28" t="s">
        <v>223</v>
      </c>
      <c r="K3" s="28" t="s">
        <v>220</v>
      </c>
      <c r="L3" s="28" t="s">
        <v>221</v>
      </c>
      <c r="M3" s="28" t="s">
        <v>236</v>
      </c>
      <c r="N3" s="22" t="s">
        <v>54</v>
      </c>
      <c r="O3" s="4" t="s">
        <v>43</v>
      </c>
      <c r="P3" s="5" t="s">
        <v>41</v>
      </c>
      <c r="Q3" s="4" t="s">
        <v>42</v>
      </c>
      <c r="R3" s="4" t="s">
        <v>2</v>
      </c>
      <c r="T3" s="4" t="s">
        <v>56</v>
      </c>
      <c r="U3" s="4" t="s">
        <v>41</v>
      </c>
      <c r="V3" s="4" t="s">
        <v>42</v>
      </c>
      <c r="W3" s="4" t="s">
        <v>2</v>
      </c>
    </row>
    <row r="4" spans="1:23" s="2" customFormat="1" ht="15" customHeight="1" x14ac:dyDescent="0.35">
      <c r="A4" s="147">
        <f>'Asset Inventory'!A4</f>
        <v>0</v>
      </c>
      <c r="B4" s="148">
        <f>'Asset Inventory'!E4</f>
        <v>0</v>
      </c>
      <c r="C4" s="147">
        <f>'Asset Inventory'!F4</f>
        <v>0</v>
      </c>
      <c r="D4" s="147">
        <f>'Asset Inventory'!G4</f>
        <v>0</v>
      </c>
      <c r="E4" s="147">
        <f>'Asset Inventory'!H4</f>
        <v>0</v>
      </c>
      <c r="F4" s="147">
        <f>'Asset Inventory'!I4</f>
        <v>0</v>
      </c>
      <c r="G4" s="147">
        <f>'Asset Inventory'!J4</f>
        <v>0</v>
      </c>
      <c r="H4" s="3">
        <f>'Asset Inventory'!K4</f>
        <v>0</v>
      </c>
      <c r="I4" s="3">
        <f>'Asset Inventory'!L4</f>
        <v>0</v>
      </c>
      <c r="J4" s="3">
        <f>'Asset Inventory'!M4</f>
        <v>0</v>
      </c>
      <c r="K4" s="3">
        <f>'Asset Inventory'!N4</f>
        <v>0</v>
      </c>
      <c r="L4" s="3">
        <f>'Asset Inventory'!O4</f>
        <v>0</v>
      </c>
      <c r="M4" s="3">
        <f>'Asset Inventory'!P4</f>
        <v>0</v>
      </c>
      <c r="N4" s="3">
        <f>SUM(IF(H4="Yes",0.5),IF(I4="Yes",0.5),IF(J4="Yes",0.5),IF(K4="Yes",0.5),IF(L4="Yes",0.5),IF(M4="Yes",0.5))</f>
        <v>0</v>
      </c>
      <c r="O4" s="8">
        <v>3</v>
      </c>
      <c r="P4" s="9" t="b">
        <f>IF(B4="Extreme",SUM(2,N4),IF(B4="High",SUM(1,N4),IF(B4="Moderate",SUM(0.5,N4))))</f>
        <v>0</v>
      </c>
      <c r="Q4" s="8"/>
      <c r="R4" s="10">
        <f>O4*P4*Q4</f>
        <v>0</v>
      </c>
      <c r="T4" s="8">
        <v>4</v>
      </c>
      <c r="U4" s="9" t="b">
        <f>P4</f>
        <v>0</v>
      </c>
      <c r="V4" s="8"/>
      <c r="W4" s="8">
        <f>T4*U4*V4</f>
        <v>0</v>
      </c>
    </row>
    <row r="5" spans="1:23" s="2" customFormat="1" x14ac:dyDescent="0.35">
      <c r="A5" s="147">
        <f>'Asset Inventory'!A5</f>
        <v>0</v>
      </c>
      <c r="B5" s="148">
        <f>'Asset Inventory'!E5</f>
        <v>0</v>
      </c>
      <c r="C5" s="147">
        <f>'Asset Inventory'!F5</f>
        <v>0</v>
      </c>
      <c r="D5" s="147">
        <f>'Asset Inventory'!G5</f>
        <v>0</v>
      </c>
      <c r="E5" s="147">
        <f>'Asset Inventory'!H5</f>
        <v>0</v>
      </c>
      <c r="F5" s="147">
        <f>'Asset Inventory'!I5</f>
        <v>0</v>
      </c>
      <c r="G5" s="147">
        <f>'Asset Inventory'!J5</f>
        <v>0</v>
      </c>
      <c r="H5" s="3">
        <f>'Asset Inventory'!K5</f>
        <v>0</v>
      </c>
      <c r="I5" s="3">
        <f>'Asset Inventory'!L5</f>
        <v>0</v>
      </c>
      <c r="J5" s="3">
        <f>'Asset Inventory'!M5</f>
        <v>0</v>
      </c>
      <c r="K5" s="3">
        <f>'Asset Inventory'!N5</f>
        <v>0</v>
      </c>
      <c r="L5" s="3">
        <f>'Asset Inventory'!O5</f>
        <v>0</v>
      </c>
      <c r="M5" s="3">
        <f>'Asset Inventory'!P5</f>
        <v>0</v>
      </c>
      <c r="N5" s="3">
        <f t="shared" ref="N5:N25" si="0">SUM(IF(H5="Yes",0.5),IF(I5="Yes",0.5),IF(J5="Yes",0.5),IF(K5="Yes",0.5),IF(L5="Yes",0.5),IF(M5="Yes",0.5))</f>
        <v>0</v>
      </c>
      <c r="O5" s="8">
        <v>3</v>
      </c>
      <c r="P5" s="9" t="b">
        <f t="shared" ref="P5:P25" si="1">IF(B5="Extreme",SUM(2,N5),IF(B5="High",SUM(1,N5),IF(B5="Moderate",SUM(0.5,N5))))</f>
        <v>0</v>
      </c>
      <c r="Q5" s="8"/>
      <c r="R5" s="10">
        <f t="shared" ref="R5:R25" si="2">O5*P5*Q5</f>
        <v>0</v>
      </c>
      <c r="T5" s="8">
        <v>4</v>
      </c>
      <c r="U5" s="9" t="b">
        <f t="shared" ref="U5:U25" si="3">P5</f>
        <v>0</v>
      </c>
      <c r="V5" s="8"/>
      <c r="W5" s="8">
        <f t="shared" ref="W5:W25" si="4">T5*U5*V5</f>
        <v>0</v>
      </c>
    </row>
    <row r="6" spans="1:23" s="2" customFormat="1" x14ac:dyDescent="0.35">
      <c r="A6" s="147">
        <f>'Asset Inventory'!A6</f>
        <v>0</v>
      </c>
      <c r="B6" s="148">
        <f>'Asset Inventory'!E6</f>
        <v>0</v>
      </c>
      <c r="C6" s="147">
        <f>'Asset Inventory'!F6</f>
        <v>0</v>
      </c>
      <c r="D6" s="147">
        <f>'Asset Inventory'!G6</f>
        <v>0</v>
      </c>
      <c r="E6" s="147">
        <f>'Asset Inventory'!H6</f>
        <v>0</v>
      </c>
      <c r="F6" s="147">
        <f>'Asset Inventory'!I6</f>
        <v>0</v>
      </c>
      <c r="G6" s="147">
        <f>'Asset Inventory'!J6</f>
        <v>0</v>
      </c>
      <c r="H6" s="3">
        <f>'Asset Inventory'!K6</f>
        <v>0</v>
      </c>
      <c r="I6" s="3">
        <f>'Asset Inventory'!L6</f>
        <v>0</v>
      </c>
      <c r="J6" s="3">
        <f>'Asset Inventory'!M6</f>
        <v>0</v>
      </c>
      <c r="K6" s="3">
        <f>'Asset Inventory'!N6</f>
        <v>0</v>
      </c>
      <c r="L6" s="3">
        <f>'Asset Inventory'!O6</f>
        <v>0</v>
      </c>
      <c r="M6" s="3">
        <f>'Asset Inventory'!P6</f>
        <v>0</v>
      </c>
      <c r="N6" s="3">
        <f t="shared" si="0"/>
        <v>0</v>
      </c>
      <c r="O6" s="8">
        <v>3</v>
      </c>
      <c r="P6" s="9" t="b">
        <f t="shared" si="1"/>
        <v>0</v>
      </c>
      <c r="Q6" s="8"/>
      <c r="R6" s="10">
        <f t="shared" si="2"/>
        <v>0</v>
      </c>
      <c r="T6" s="8">
        <v>4</v>
      </c>
      <c r="U6" s="9" t="b">
        <f t="shared" si="3"/>
        <v>0</v>
      </c>
      <c r="V6" s="8"/>
      <c r="W6" s="8">
        <f t="shared" si="4"/>
        <v>0</v>
      </c>
    </row>
    <row r="7" spans="1:23" s="2" customFormat="1" x14ac:dyDescent="0.35">
      <c r="A7" s="147">
        <f>'Asset Inventory'!A7</f>
        <v>0</v>
      </c>
      <c r="B7" s="148">
        <f>'Asset Inventory'!E7</f>
        <v>0</v>
      </c>
      <c r="C7" s="147">
        <f>'Asset Inventory'!F7</f>
        <v>0</v>
      </c>
      <c r="D7" s="147">
        <f>'Asset Inventory'!G7</f>
        <v>0</v>
      </c>
      <c r="E7" s="147">
        <f>'Asset Inventory'!H7</f>
        <v>0</v>
      </c>
      <c r="F7" s="147">
        <f>'Asset Inventory'!I7</f>
        <v>0</v>
      </c>
      <c r="G7" s="147">
        <f>'Asset Inventory'!J7</f>
        <v>0</v>
      </c>
      <c r="H7" s="3">
        <f>'Asset Inventory'!K7</f>
        <v>0</v>
      </c>
      <c r="I7" s="3">
        <f>'Asset Inventory'!L7</f>
        <v>0</v>
      </c>
      <c r="J7" s="3">
        <f>'Asset Inventory'!M7</f>
        <v>0</v>
      </c>
      <c r="K7" s="3">
        <f>'Asset Inventory'!N7</f>
        <v>0</v>
      </c>
      <c r="L7" s="3">
        <f>'Asset Inventory'!O7</f>
        <v>0</v>
      </c>
      <c r="M7" s="3">
        <f>'Asset Inventory'!P7</f>
        <v>0</v>
      </c>
      <c r="N7" s="3">
        <f t="shared" si="0"/>
        <v>0</v>
      </c>
      <c r="O7" s="8">
        <v>3</v>
      </c>
      <c r="P7" s="9" t="b">
        <f t="shared" si="1"/>
        <v>0</v>
      </c>
      <c r="Q7" s="8"/>
      <c r="R7" s="10">
        <f t="shared" si="2"/>
        <v>0</v>
      </c>
      <c r="T7" s="8">
        <v>4</v>
      </c>
      <c r="U7" s="9" t="b">
        <f t="shared" si="3"/>
        <v>0</v>
      </c>
      <c r="V7" s="8"/>
      <c r="W7" s="8">
        <f t="shared" si="4"/>
        <v>0</v>
      </c>
    </row>
    <row r="8" spans="1:23" s="2" customFormat="1" x14ac:dyDescent="0.35">
      <c r="A8" s="147">
        <f>'Asset Inventory'!A8</f>
        <v>0</v>
      </c>
      <c r="B8" s="148">
        <f>'Asset Inventory'!E8</f>
        <v>0</v>
      </c>
      <c r="C8" s="147">
        <f>'Asset Inventory'!F8</f>
        <v>0</v>
      </c>
      <c r="D8" s="147">
        <f>'Asset Inventory'!G8</f>
        <v>0</v>
      </c>
      <c r="E8" s="147">
        <f>'Asset Inventory'!H8</f>
        <v>0</v>
      </c>
      <c r="F8" s="147">
        <f>'Asset Inventory'!I8</f>
        <v>0</v>
      </c>
      <c r="G8" s="147">
        <f>'Asset Inventory'!J8</f>
        <v>0</v>
      </c>
      <c r="H8" s="3">
        <f>'Asset Inventory'!K8</f>
        <v>0</v>
      </c>
      <c r="I8" s="3">
        <f>'Asset Inventory'!L8</f>
        <v>0</v>
      </c>
      <c r="J8" s="3">
        <f>'Asset Inventory'!M8</f>
        <v>0</v>
      </c>
      <c r="K8" s="3">
        <f>'Asset Inventory'!N8</f>
        <v>0</v>
      </c>
      <c r="L8" s="3">
        <f>'Asset Inventory'!O8</f>
        <v>0</v>
      </c>
      <c r="M8" s="3">
        <f>'Asset Inventory'!P8</f>
        <v>0</v>
      </c>
      <c r="N8" s="3">
        <f t="shared" si="0"/>
        <v>0</v>
      </c>
      <c r="O8" s="8">
        <v>3</v>
      </c>
      <c r="P8" s="9" t="b">
        <f t="shared" si="1"/>
        <v>0</v>
      </c>
      <c r="Q8" s="8"/>
      <c r="R8" s="10">
        <f t="shared" si="2"/>
        <v>0</v>
      </c>
      <c r="T8" s="8">
        <v>4</v>
      </c>
      <c r="U8" s="9" t="b">
        <f t="shared" si="3"/>
        <v>0</v>
      </c>
      <c r="V8" s="8"/>
      <c r="W8" s="8">
        <f t="shared" si="4"/>
        <v>0</v>
      </c>
    </row>
    <row r="9" spans="1:23" s="2" customFormat="1" x14ac:dyDescent="0.35">
      <c r="A9" s="147">
        <f>'Asset Inventory'!A9</f>
        <v>0</v>
      </c>
      <c r="B9" s="148">
        <f>'Asset Inventory'!E9</f>
        <v>0</v>
      </c>
      <c r="C9" s="147">
        <f>'Asset Inventory'!F9</f>
        <v>0</v>
      </c>
      <c r="D9" s="147">
        <f>'Asset Inventory'!G9</f>
        <v>0</v>
      </c>
      <c r="E9" s="147">
        <f>'Asset Inventory'!H9</f>
        <v>0</v>
      </c>
      <c r="F9" s="147">
        <f>'Asset Inventory'!I9</f>
        <v>0</v>
      </c>
      <c r="G9" s="147">
        <f>'Asset Inventory'!J9</f>
        <v>0</v>
      </c>
      <c r="H9" s="3">
        <f>'Asset Inventory'!K9</f>
        <v>0</v>
      </c>
      <c r="I9" s="3">
        <f>'Asset Inventory'!L9</f>
        <v>0</v>
      </c>
      <c r="J9" s="3">
        <f>'Asset Inventory'!M9</f>
        <v>0</v>
      </c>
      <c r="K9" s="3">
        <f>'Asset Inventory'!N9</f>
        <v>0</v>
      </c>
      <c r="L9" s="3">
        <f>'Asset Inventory'!O9</f>
        <v>0</v>
      </c>
      <c r="M9" s="3">
        <f>'Asset Inventory'!P9</f>
        <v>0</v>
      </c>
      <c r="N9" s="3">
        <f t="shared" si="0"/>
        <v>0</v>
      </c>
      <c r="O9" s="8">
        <v>3</v>
      </c>
      <c r="P9" s="9" t="b">
        <f t="shared" si="1"/>
        <v>0</v>
      </c>
      <c r="Q9" s="8"/>
      <c r="R9" s="10">
        <f t="shared" si="2"/>
        <v>0</v>
      </c>
      <c r="T9" s="8">
        <v>4</v>
      </c>
      <c r="U9" s="9" t="b">
        <f t="shared" si="3"/>
        <v>0</v>
      </c>
      <c r="V9" s="8"/>
      <c r="W9" s="8">
        <f t="shared" si="4"/>
        <v>0</v>
      </c>
    </row>
    <row r="10" spans="1:23" x14ac:dyDescent="0.35">
      <c r="A10" s="147">
        <f>'Asset Inventory'!A10</f>
        <v>0</v>
      </c>
      <c r="B10" s="148">
        <f>'Asset Inventory'!E10</f>
        <v>0</v>
      </c>
      <c r="C10" s="147">
        <f>'Asset Inventory'!F10</f>
        <v>0</v>
      </c>
      <c r="D10" s="147">
        <f>'Asset Inventory'!G10</f>
        <v>0</v>
      </c>
      <c r="E10" s="147">
        <f>'Asset Inventory'!H10</f>
        <v>0</v>
      </c>
      <c r="F10" s="147">
        <f>'Asset Inventory'!I10</f>
        <v>0</v>
      </c>
      <c r="G10" s="147">
        <f>'Asset Inventory'!J10</f>
        <v>0</v>
      </c>
      <c r="H10" s="3">
        <f>'Asset Inventory'!K10</f>
        <v>0</v>
      </c>
      <c r="I10" s="3">
        <f>'Asset Inventory'!L10</f>
        <v>0</v>
      </c>
      <c r="J10" s="3">
        <f>'Asset Inventory'!M10</f>
        <v>0</v>
      </c>
      <c r="K10" s="3">
        <f>'Asset Inventory'!N10</f>
        <v>0</v>
      </c>
      <c r="L10" s="3">
        <f>'Asset Inventory'!O10</f>
        <v>0</v>
      </c>
      <c r="M10" s="3">
        <f>'Asset Inventory'!P10</f>
        <v>0</v>
      </c>
      <c r="N10" s="3">
        <f t="shared" si="0"/>
        <v>0</v>
      </c>
      <c r="O10" s="8">
        <v>3</v>
      </c>
      <c r="P10" s="9" t="b">
        <f t="shared" si="1"/>
        <v>0</v>
      </c>
      <c r="Q10" s="8"/>
      <c r="R10" s="10">
        <f t="shared" si="2"/>
        <v>0</v>
      </c>
      <c r="T10" s="8">
        <v>4</v>
      </c>
      <c r="U10" s="9" t="b">
        <f t="shared" si="3"/>
        <v>0</v>
      </c>
      <c r="V10" s="8"/>
      <c r="W10" s="8">
        <f t="shared" si="4"/>
        <v>0</v>
      </c>
    </row>
    <row r="11" spans="1:23" s="19" customFormat="1" x14ac:dyDescent="0.35">
      <c r="A11" s="147">
        <f>'Asset Inventory'!A11</f>
        <v>0</v>
      </c>
      <c r="B11" s="148">
        <f>'Asset Inventory'!E11</f>
        <v>0</v>
      </c>
      <c r="C11" s="147">
        <f>'Asset Inventory'!F11</f>
        <v>0</v>
      </c>
      <c r="D11" s="147">
        <f>'Asset Inventory'!G11</f>
        <v>0</v>
      </c>
      <c r="E11" s="147">
        <f>'Asset Inventory'!H11</f>
        <v>0</v>
      </c>
      <c r="F11" s="147">
        <f>'Asset Inventory'!I11</f>
        <v>0</v>
      </c>
      <c r="G11" s="147">
        <f>'Asset Inventory'!J11</f>
        <v>0</v>
      </c>
      <c r="H11" s="3">
        <f>'Asset Inventory'!K11</f>
        <v>0</v>
      </c>
      <c r="I11" s="3">
        <f>'Asset Inventory'!L11</f>
        <v>0</v>
      </c>
      <c r="J11" s="3">
        <f>'Asset Inventory'!M11</f>
        <v>0</v>
      </c>
      <c r="K11" s="3">
        <f>'Asset Inventory'!N11</f>
        <v>0</v>
      </c>
      <c r="L11" s="3">
        <f>'Asset Inventory'!O11</f>
        <v>0</v>
      </c>
      <c r="M11" s="3">
        <f>'Asset Inventory'!P11</f>
        <v>0</v>
      </c>
      <c r="N11" s="3">
        <f t="shared" si="0"/>
        <v>0</v>
      </c>
      <c r="O11" s="8">
        <v>3</v>
      </c>
      <c r="P11" s="9" t="b">
        <f t="shared" si="1"/>
        <v>0</v>
      </c>
      <c r="Q11" s="8"/>
      <c r="R11" s="10">
        <f t="shared" si="2"/>
        <v>0</v>
      </c>
      <c r="T11" s="8">
        <v>4</v>
      </c>
      <c r="U11" s="9" t="b">
        <f t="shared" si="3"/>
        <v>0</v>
      </c>
      <c r="V11" s="8"/>
      <c r="W11" s="8">
        <f t="shared" si="4"/>
        <v>0</v>
      </c>
    </row>
    <row r="12" spans="1:23" s="19" customFormat="1" x14ac:dyDescent="0.35">
      <c r="A12" s="147">
        <f>'Asset Inventory'!A12</f>
        <v>0</v>
      </c>
      <c r="B12" s="148">
        <f>'Asset Inventory'!E12</f>
        <v>0</v>
      </c>
      <c r="C12" s="147">
        <f>'Asset Inventory'!F12</f>
        <v>0</v>
      </c>
      <c r="D12" s="147">
        <f>'Asset Inventory'!G12</f>
        <v>0</v>
      </c>
      <c r="E12" s="147">
        <f>'Asset Inventory'!H12</f>
        <v>0</v>
      </c>
      <c r="F12" s="147">
        <f>'Asset Inventory'!I12</f>
        <v>0</v>
      </c>
      <c r="G12" s="147">
        <f>'Asset Inventory'!J12</f>
        <v>0</v>
      </c>
      <c r="H12" s="3">
        <f>'Asset Inventory'!K12</f>
        <v>0</v>
      </c>
      <c r="I12" s="3">
        <f>'Asset Inventory'!L12</f>
        <v>0</v>
      </c>
      <c r="J12" s="3">
        <f>'Asset Inventory'!M12</f>
        <v>0</v>
      </c>
      <c r="K12" s="3">
        <f>'Asset Inventory'!N12</f>
        <v>0</v>
      </c>
      <c r="L12" s="3">
        <f>'Asset Inventory'!O12</f>
        <v>0</v>
      </c>
      <c r="M12" s="3">
        <f>'Asset Inventory'!P12</f>
        <v>0</v>
      </c>
      <c r="N12" s="3">
        <f t="shared" si="0"/>
        <v>0</v>
      </c>
      <c r="O12" s="8">
        <v>3</v>
      </c>
      <c r="P12" s="9" t="b">
        <f t="shared" si="1"/>
        <v>0</v>
      </c>
      <c r="Q12" s="8"/>
      <c r="R12" s="10">
        <f t="shared" si="2"/>
        <v>0</v>
      </c>
      <c r="T12" s="8">
        <v>4</v>
      </c>
      <c r="U12" s="9" t="b">
        <f t="shared" si="3"/>
        <v>0</v>
      </c>
      <c r="V12" s="8"/>
      <c r="W12" s="8">
        <f t="shared" si="4"/>
        <v>0</v>
      </c>
    </row>
    <row r="13" spans="1:23" s="19" customFormat="1" x14ac:dyDescent="0.35">
      <c r="A13" s="147">
        <f>'Asset Inventory'!A13</f>
        <v>0</v>
      </c>
      <c r="B13" s="148">
        <f>'Asset Inventory'!E13</f>
        <v>0</v>
      </c>
      <c r="C13" s="147">
        <f>'Asset Inventory'!F13</f>
        <v>0</v>
      </c>
      <c r="D13" s="147">
        <f>'Asset Inventory'!G13</f>
        <v>0</v>
      </c>
      <c r="E13" s="147">
        <f>'Asset Inventory'!H13</f>
        <v>0</v>
      </c>
      <c r="F13" s="147">
        <f>'Asset Inventory'!I13</f>
        <v>0</v>
      </c>
      <c r="G13" s="147">
        <f>'Asset Inventory'!J13</f>
        <v>0</v>
      </c>
      <c r="H13" s="3">
        <f>'Asset Inventory'!K13</f>
        <v>0</v>
      </c>
      <c r="I13" s="3">
        <f>'Asset Inventory'!L13</f>
        <v>0</v>
      </c>
      <c r="J13" s="3">
        <f>'Asset Inventory'!M13</f>
        <v>0</v>
      </c>
      <c r="K13" s="3">
        <f>'Asset Inventory'!N13</f>
        <v>0</v>
      </c>
      <c r="L13" s="3">
        <f>'Asset Inventory'!O13</f>
        <v>0</v>
      </c>
      <c r="M13" s="3">
        <f>'Asset Inventory'!P13</f>
        <v>0</v>
      </c>
      <c r="N13" s="3">
        <f t="shared" si="0"/>
        <v>0</v>
      </c>
      <c r="O13" s="8">
        <v>3</v>
      </c>
      <c r="P13" s="9" t="b">
        <f t="shared" si="1"/>
        <v>0</v>
      </c>
      <c r="Q13" s="8"/>
      <c r="R13" s="10">
        <f t="shared" si="2"/>
        <v>0</v>
      </c>
      <c r="T13" s="8">
        <v>4</v>
      </c>
      <c r="U13" s="9" t="b">
        <f t="shared" si="3"/>
        <v>0</v>
      </c>
      <c r="V13" s="8"/>
      <c r="W13" s="8">
        <f t="shared" si="4"/>
        <v>0</v>
      </c>
    </row>
    <row r="14" spans="1:23" s="19" customFormat="1" x14ac:dyDescent="0.35">
      <c r="A14" s="147">
        <f>'Asset Inventory'!A14</f>
        <v>0</v>
      </c>
      <c r="B14" s="148">
        <f>'Asset Inventory'!E14</f>
        <v>0</v>
      </c>
      <c r="C14" s="147">
        <f>'Asset Inventory'!F14</f>
        <v>0</v>
      </c>
      <c r="D14" s="147">
        <f>'Asset Inventory'!G14</f>
        <v>0</v>
      </c>
      <c r="E14" s="147">
        <f>'Asset Inventory'!H14</f>
        <v>0</v>
      </c>
      <c r="F14" s="147">
        <f>'Asset Inventory'!I14</f>
        <v>0</v>
      </c>
      <c r="G14" s="147">
        <f>'Asset Inventory'!J14</f>
        <v>0</v>
      </c>
      <c r="H14" s="3">
        <f>'Asset Inventory'!K14</f>
        <v>0</v>
      </c>
      <c r="I14" s="3">
        <f>'Asset Inventory'!L14</f>
        <v>0</v>
      </c>
      <c r="J14" s="3">
        <f>'Asset Inventory'!M14</f>
        <v>0</v>
      </c>
      <c r="K14" s="3">
        <f>'Asset Inventory'!N14</f>
        <v>0</v>
      </c>
      <c r="L14" s="3">
        <f>'Asset Inventory'!O14</f>
        <v>0</v>
      </c>
      <c r="M14" s="3">
        <f>'Asset Inventory'!P14</f>
        <v>0</v>
      </c>
      <c r="N14" s="3">
        <f t="shared" si="0"/>
        <v>0</v>
      </c>
      <c r="O14" s="8">
        <v>3</v>
      </c>
      <c r="P14" s="9" t="b">
        <f t="shared" si="1"/>
        <v>0</v>
      </c>
      <c r="Q14" s="8"/>
      <c r="R14" s="10">
        <f t="shared" si="2"/>
        <v>0</v>
      </c>
      <c r="T14" s="8">
        <v>4</v>
      </c>
      <c r="U14" s="9" t="b">
        <f t="shared" si="3"/>
        <v>0</v>
      </c>
      <c r="V14" s="8"/>
      <c r="W14" s="8">
        <f t="shared" si="4"/>
        <v>0</v>
      </c>
    </row>
    <row r="15" spans="1:23" s="19" customFormat="1" x14ac:dyDescent="0.35">
      <c r="A15" s="147">
        <f>'Asset Inventory'!A15</f>
        <v>0</v>
      </c>
      <c r="B15" s="148">
        <f>'Asset Inventory'!E15</f>
        <v>0</v>
      </c>
      <c r="C15" s="147">
        <f>'Asset Inventory'!F15</f>
        <v>0</v>
      </c>
      <c r="D15" s="147">
        <f>'Asset Inventory'!G15</f>
        <v>0</v>
      </c>
      <c r="E15" s="147">
        <f>'Asset Inventory'!H15</f>
        <v>0</v>
      </c>
      <c r="F15" s="147">
        <f>'Asset Inventory'!I15</f>
        <v>0</v>
      </c>
      <c r="G15" s="147">
        <f>'Asset Inventory'!J15</f>
        <v>0</v>
      </c>
      <c r="H15" s="3">
        <f>'Asset Inventory'!K15</f>
        <v>0</v>
      </c>
      <c r="I15" s="3">
        <f>'Asset Inventory'!L15</f>
        <v>0</v>
      </c>
      <c r="J15" s="3">
        <f>'Asset Inventory'!M15</f>
        <v>0</v>
      </c>
      <c r="K15" s="3">
        <f>'Asset Inventory'!N15</f>
        <v>0</v>
      </c>
      <c r="L15" s="3">
        <f>'Asset Inventory'!O15</f>
        <v>0</v>
      </c>
      <c r="M15" s="3">
        <f>'Asset Inventory'!P15</f>
        <v>0</v>
      </c>
      <c r="N15" s="3">
        <f t="shared" si="0"/>
        <v>0</v>
      </c>
      <c r="O15" s="8">
        <v>3</v>
      </c>
      <c r="P15" s="9" t="b">
        <f t="shared" si="1"/>
        <v>0</v>
      </c>
      <c r="Q15" s="8"/>
      <c r="R15" s="10">
        <f t="shared" si="2"/>
        <v>0</v>
      </c>
      <c r="T15" s="8">
        <v>4</v>
      </c>
      <c r="U15" s="9" t="b">
        <f t="shared" si="3"/>
        <v>0</v>
      </c>
      <c r="V15" s="8"/>
      <c r="W15" s="8">
        <f t="shared" si="4"/>
        <v>0</v>
      </c>
    </row>
    <row r="16" spans="1:23" s="19" customFormat="1" x14ac:dyDescent="0.35">
      <c r="A16" s="147">
        <f>'Asset Inventory'!A16</f>
        <v>0</v>
      </c>
      <c r="B16" s="148">
        <f>'Asset Inventory'!E16</f>
        <v>0</v>
      </c>
      <c r="C16" s="147">
        <f>'Asset Inventory'!F16</f>
        <v>0</v>
      </c>
      <c r="D16" s="147">
        <f>'Asset Inventory'!G16</f>
        <v>0</v>
      </c>
      <c r="E16" s="147">
        <f>'Asset Inventory'!H16</f>
        <v>0</v>
      </c>
      <c r="F16" s="147">
        <f>'Asset Inventory'!I16</f>
        <v>0</v>
      </c>
      <c r="G16" s="147">
        <f>'Asset Inventory'!J16</f>
        <v>0</v>
      </c>
      <c r="H16" s="3">
        <f>'Asset Inventory'!K16</f>
        <v>0</v>
      </c>
      <c r="I16" s="3">
        <f>'Asset Inventory'!L16</f>
        <v>0</v>
      </c>
      <c r="J16" s="3">
        <f>'Asset Inventory'!M16</f>
        <v>0</v>
      </c>
      <c r="K16" s="3">
        <f>'Asset Inventory'!N16</f>
        <v>0</v>
      </c>
      <c r="L16" s="3">
        <f>'Asset Inventory'!O16</f>
        <v>0</v>
      </c>
      <c r="M16" s="3">
        <f>'Asset Inventory'!P16</f>
        <v>0</v>
      </c>
      <c r="N16" s="3">
        <f t="shared" si="0"/>
        <v>0</v>
      </c>
      <c r="O16" s="8">
        <v>3</v>
      </c>
      <c r="P16" s="9" t="b">
        <f t="shared" si="1"/>
        <v>0</v>
      </c>
      <c r="Q16" s="8"/>
      <c r="R16" s="10">
        <f t="shared" si="2"/>
        <v>0</v>
      </c>
      <c r="T16" s="8">
        <v>4</v>
      </c>
      <c r="U16" s="9" t="b">
        <f t="shared" si="3"/>
        <v>0</v>
      </c>
      <c r="V16" s="8"/>
      <c r="W16" s="8">
        <f t="shared" si="4"/>
        <v>0</v>
      </c>
    </row>
    <row r="17" spans="1:23" s="19" customFormat="1" x14ac:dyDescent="0.35">
      <c r="A17" s="147">
        <f>'Asset Inventory'!A17</f>
        <v>0</v>
      </c>
      <c r="B17" s="148">
        <f>'Asset Inventory'!E17</f>
        <v>0</v>
      </c>
      <c r="C17" s="147">
        <f>'Asset Inventory'!F17</f>
        <v>0</v>
      </c>
      <c r="D17" s="147">
        <f>'Asset Inventory'!G17</f>
        <v>0</v>
      </c>
      <c r="E17" s="147">
        <f>'Asset Inventory'!H17</f>
        <v>0</v>
      </c>
      <c r="F17" s="147">
        <f>'Asset Inventory'!I17</f>
        <v>0</v>
      </c>
      <c r="G17" s="147">
        <f>'Asset Inventory'!J17</f>
        <v>0</v>
      </c>
      <c r="H17" s="3">
        <f>'Asset Inventory'!K17</f>
        <v>0</v>
      </c>
      <c r="I17" s="3">
        <f>'Asset Inventory'!L17</f>
        <v>0</v>
      </c>
      <c r="J17" s="3">
        <f>'Asset Inventory'!M17</f>
        <v>0</v>
      </c>
      <c r="K17" s="3">
        <f>'Asset Inventory'!N17</f>
        <v>0</v>
      </c>
      <c r="L17" s="3">
        <f>'Asset Inventory'!O17</f>
        <v>0</v>
      </c>
      <c r="M17" s="3">
        <f>'Asset Inventory'!P17</f>
        <v>0</v>
      </c>
      <c r="N17" s="3">
        <f t="shared" si="0"/>
        <v>0</v>
      </c>
      <c r="O17" s="8">
        <v>3</v>
      </c>
      <c r="P17" s="9" t="b">
        <f t="shared" si="1"/>
        <v>0</v>
      </c>
      <c r="Q17" s="8"/>
      <c r="R17" s="10">
        <f t="shared" si="2"/>
        <v>0</v>
      </c>
      <c r="T17" s="8">
        <v>4</v>
      </c>
      <c r="U17" s="9" t="b">
        <f t="shared" si="3"/>
        <v>0</v>
      </c>
      <c r="V17" s="8"/>
      <c r="W17" s="8">
        <f t="shared" si="4"/>
        <v>0</v>
      </c>
    </row>
    <row r="18" spans="1:23" s="19" customFormat="1" x14ac:dyDescent="0.35">
      <c r="A18" s="147">
        <f>'Asset Inventory'!A18</f>
        <v>0</v>
      </c>
      <c r="B18" s="148">
        <f>'Asset Inventory'!E18</f>
        <v>0</v>
      </c>
      <c r="C18" s="147">
        <f>'Asset Inventory'!F18</f>
        <v>0</v>
      </c>
      <c r="D18" s="147">
        <f>'Asset Inventory'!G18</f>
        <v>0</v>
      </c>
      <c r="E18" s="147">
        <f>'Asset Inventory'!H18</f>
        <v>0</v>
      </c>
      <c r="F18" s="147">
        <f>'Asset Inventory'!I18</f>
        <v>0</v>
      </c>
      <c r="G18" s="147">
        <f>'Asset Inventory'!J18</f>
        <v>0</v>
      </c>
      <c r="H18" s="3">
        <f>'Asset Inventory'!K18</f>
        <v>0</v>
      </c>
      <c r="I18" s="3">
        <f>'Asset Inventory'!L18</f>
        <v>0</v>
      </c>
      <c r="J18" s="3">
        <f>'Asset Inventory'!M18</f>
        <v>0</v>
      </c>
      <c r="K18" s="3">
        <f>'Asset Inventory'!N18</f>
        <v>0</v>
      </c>
      <c r="L18" s="3">
        <f>'Asset Inventory'!O18</f>
        <v>0</v>
      </c>
      <c r="M18" s="3">
        <f>'Asset Inventory'!P18</f>
        <v>0</v>
      </c>
      <c r="N18" s="3">
        <f t="shared" si="0"/>
        <v>0</v>
      </c>
      <c r="O18" s="8">
        <v>3</v>
      </c>
      <c r="P18" s="9" t="b">
        <f t="shared" si="1"/>
        <v>0</v>
      </c>
      <c r="Q18" s="8"/>
      <c r="R18" s="10">
        <f t="shared" si="2"/>
        <v>0</v>
      </c>
      <c r="T18" s="8">
        <v>4</v>
      </c>
      <c r="U18" s="9" t="b">
        <f t="shared" si="3"/>
        <v>0</v>
      </c>
      <c r="V18" s="8"/>
      <c r="W18" s="8">
        <f t="shared" si="4"/>
        <v>0</v>
      </c>
    </row>
    <row r="19" spans="1:23" s="19" customFormat="1" x14ac:dyDescent="0.35">
      <c r="A19" s="147">
        <f>'Asset Inventory'!A19</f>
        <v>0</v>
      </c>
      <c r="B19" s="148">
        <f>'Asset Inventory'!E19</f>
        <v>0</v>
      </c>
      <c r="C19" s="147">
        <f>'Asset Inventory'!F19</f>
        <v>0</v>
      </c>
      <c r="D19" s="147">
        <f>'Asset Inventory'!G19</f>
        <v>0</v>
      </c>
      <c r="E19" s="147">
        <f>'Asset Inventory'!H19</f>
        <v>0</v>
      </c>
      <c r="F19" s="147">
        <f>'Asset Inventory'!I19</f>
        <v>0</v>
      </c>
      <c r="G19" s="147">
        <f>'Asset Inventory'!J19</f>
        <v>0</v>
      </c>
      <c r="H19" s="3">
        <f>'Asset Inventory'!K19</f>
        <v>0</v>
      </c>
      <c r="I19" s="3">
        <f>'Asset Inventory'!L19</f>
        <v>0</v>
      </c>
      <c r="J19" s="3">
        <f>'Asset Inventory'!M19</f>
        <v>0</v>
      </c>
      <c r="K19" s="3">
        <f>'Asset Inventory'!N19</f>
        <v>0</v>
      </c>
      <c r="L19" s="3">
        <f>'Asset Inventory'!O19</f>
        <v>0</v>
      </c>
      <c r="M19" s="3">
        <f>'Asset Inventory'!P19</f>
        <v>0</v>
      </c>
      <c r="N19" s="3">
        <f t="shared" si="0"/>
        <v>0</v>
      </c>
      <c r="O19" s="8">
        <v>3</v>
      </c>
      <c r="P19" s="9" t="b">
        <f t="shared" si="1"/>
        <v>0</v>
      </c>
      <c r="Q19" s="8"/>
      <c r="R19" s="10">
        <f t="shared" si="2"/>
        <v>0</v>
      </c>
      <c r="T19" s="8">
        <v>4</v>
      </c>
      <c r="U19" s="9" t="b">
        <f t="shared" si="3"/>
        <v>0</v>
      </c>
      <c r="V19" s="8"/>
      <c r="W19" s="8">
        <f t="shared" si="4"/>
        <v>0</v>
      </c>
    </row>
    <row r="20" spans="1:23" s="19" customFormat="1" x14ac:dyDescent="0.35">
      <c r="A20" s="147">
        <f>'Asset Inventory'!A20</f>
        <v>0</v>
      </c>
      <c r="B20" s="148">
        <f>'Asset Inventory'!E20</f>
        <v>0</v>
      </c>
      <c r="C20" s="147">
        <f>'Asset Inventory'!F20</f>
        <v>0</v>
      </c>
      <c r="D20" s="147">
        <f>'Asset Inventory'!G20</f>
        <v>0</v>
      </c>
      <c r="E20" s="147">
        <f>'Asset Inventory'!H20</f>
        <v>0</v>
      </c>
      <c r="F20" s="147">
        <f>'Asset Inventory'!I20</f>
        <v>0</v>
      </c>
      <c r="G20" s="147">
        <f>'Asset Inventory'!J20</f>
        <v>0</v>
      </c>
      <c r="H20" s="3">
        <f>'Asset Inventory'!K20</f>
        <v>0</v>
      </c>
      <c r="I20" s="3">
        <f>'Asset Inventory'!L20</f>
        <v>0</v>
      </c>
      <c r="J20" s="3">
        <f>'Asset Inventory'!M20</f>
        <v>0</v>
      </c>
      <c r="K20" s="3">
        <f>'Asset Inventory'!N20</f>
        <v>0</v>
      </c>
      <c r="L20" s="3">
        <f>'Asset Inventory'!O20</f>
        <v>0</v>
      </c>
      <c r="M20" s="3">
        <f>'Asset Inventory'!P20</f>
        <v>0</v>
      </c>
      <c r="N20" s="3">
        <f t="shared" si="0"/>
        <v>0</v>
      </c>
      <c r="O20" s="8">
        <v>3</v>
      </c>
      <c r="P20" s="9" t="b">
        <f t="shared" si="1"/>
        <v>0</v>
      </c>
      <c r="Q20" s="8"/>
      <c r="R20" s="10">
        <f t="shared" si="2"/>
        <v>0</v>
      </c>
      <c r="T20" s="8">
        <v>4</v>
      </c>
      <c r="U20" s="9" t="b">
        <f t="shared" si="3"/>
        <v>0</v>
      </c>
      <c r="V20" s="8"/>
      <c r="W20" s="8">
        <f t="shared" si="4"/>
        <v>0</v>
      </c>
    </row>
    <row r="21" spans="1:23" s="19" customFormat="1" x14ac:dyDescent="0.35">
      <c r="A21" s="147">
        <f>'Asset Inventory'!A21</f>
        <v>0</v>
      </c>
      <c r="B21" s="148">
        <f>'Asset Inventory'!E21</f>
        <v>0</v>
      </c>
      <c r="C21" s="147">
        <f>'Asset Inventory'!F21</f>
        <v>0</v>
      </c>
      <c r="D21" s="147">
        <f>'Asset Inventory'!G21</f>
        <v>0</v>
      </c>
      <c r="E21" s="147">
        <f>'Asset Inventory'!H21</f>
        <v>0</v>
      </c>
      <c r="F21" s="147">
        <f>'Asset Inventory'!I21</f>
        <v>0</v>
      </c>
      <c r="G21" s="147">
        <f>'Asset Inventory'!J21</f>
        <v>0</v>
      </c>
      <c r="H21" s="3">
        <f>'Asset Inventory'!K21</f>
        <v>0</v>
      </c>
      <c r="I21" s="3">
        <f>'Asset Inventory'!L21</f>
        <v>0</v>
      </c>
      <c r="J21" s="3">
        <f>'Asset Inventory'!M21</f>
        <v>0</v>
      </c>
      <c r="K21" s="3">
        <f>'Asset Inventory'!N21</f>
        <v>0</v>
      </c>
      <c r="L21" s="3">
        <f>'Asset Inventory'!O21</f>
        <v>0</v>
      </c>
      <c r="M21" s="3">
        <f>'Asset Inventory'!P21</f>
        <v>0</v>
      </c>
      <c r="N21" s="3">
        <f t="shared" si="0"/>
        <v>0</v>
      </c>
      <c r="O21" s="8">
        <v>3</v>
      </c>
      <c r="P21" s="9" t="b">
        <f t="shared" si="1"/>
        <v>0</v>
      </c>
      <c r="Q21" s="8"/>
      <c r="R21" s="10">
        <f t="shared" si="2"/>
        <v>0</v>
      </c>
      <c r="T21" s="8">
        <v>4</v>
      </c>
      <c r="U21" s="9" t="b">
        <f t="shared" si="3"/>
        <v>0</v>
      </c>
      <c r="V21" s="8"/>
      <c r="W21" s="8">
        <f t="shared" si="4"/>
        <v>0</v>
      </c>
    </row>
    <row r="22" spans="1:23" s="19" customFormat="1" x14ac:dyDescent="0.35">
      <c r="A22" s="147">
        <f>'Asset Inventory'!A22</f>
        <v>0</v>
      </c>
      <c r="B22" s="148">
        <f>'Asset Inventory'!E22</f>
        <v>0</v>
      </c>
      <c r="C22" s="147">
        <f>'Asset Inventory'!F22</f>
        <v>0</v>
      </c>
      <c r="D22" s="147">
        <f>'Asset Inventory'!G22</f>
        <v>0</v>
      </c>
      <c r="E22" s="147">
        <f>'Asset Inventory'!H22</f>
        <v>0</v>
      </c>
      <c r="F22" s="147">
        <f>'Asset Inventory'!I22</f>
        <v>0</v>
      </c>
      <c r="G22" s="147">
        <f>'Asset Inventory'!J22</f>
        <v>0</v>
      </c>
      <c r="H22" s="3">
        <f>'Asset Inventory'!K22</f>
        <v>0</v>
      </c>
      <c r="I22" s="3">
        <f>'Asset Inventory'!L22</f>
        <v>0</v>
      </c>
      <c r="J22" s="3">
        <f>'Asset Inventory'!M22</f>
        <v>0</v>
      </c>
      <c r="K22" s="3">
        <f>'Asset Inventory'!N22</f>
        <v>0</v>
      </c>
      <c r="L22" s="3">
        <f>'Asset Inventory'!O22</f>
        <v>0</v>
      </c>
      <c r="M22" s="3">
        <f>'Asset Inventory'!P22</f>
        <v>0</v>
      </c>
      <c r="N22" s="3">
        <f t="shared" si="0"/>
        <v>0</v>
      </c>
      <c r="O22" s="8">
        <v>3</v>
      </c>
      <c r="P22" s="9" t="b">
        <f t="shared" si="1"/>
        <v>0</v>
      </c>
      <c r="Q22" s="8"/>
      <c r="R22" s="10">
        <f t="shared" si="2"/>
        <v>0</v>
      </c>
      <c r="T22" s="8">
        <v>4</v>
      </c>
      <c r="U22" s="9" t="b">
        <f t="shared" si="3"/>
        <v>0</v>
      </c>
      <c r="V22" s="8"/>
      <c r="W22" s="8">
        <f t="shared" si="4"/>
        <v>0</v>
      </c>
    </row>
    <row r="23" spans="1:23" x14ac:dyDescent="0.35">
      <c r="A23" s="147">
        <f>'Asset Inventory'!A23</f>
        <v>0</v>
      </c>
      <c r="B23" s="148">
        <f>'Asset Inventory'!E23</f>
        <v>0</v>
      </c>
      <c r="C23" s="147">
        <f>'Asset Inventory'!F23</f>
        <v>0</v>
      </c>
      <c r="D23" s="147">
        <f>'Asset Inventory'!G23</f>
        <v>0</v>
      </c>
      <c r="E23" s="147">
        <f>'Asset Inventory'!H23</f>
        <v>0</v>
      </c>
      <c r="F23" s="147">
        <f>'Asset Inventory'!I23</f>
        <v>0</v>
      </c>
      <c r="G23" s="147">
        <f>'Asset Inventory'!J23</f>
        <v>0</v>
      </c>
      <c r="H23" s="3">
        <f>'Asset Inventory'!K23</f>
        <v>0</v>
      </c>
      <c r="I23" s="3">
        <f>'Asset Inventory'!L23</f>
        <v>0</v>
      </c>
      <c r="J23" s="3">
        <f>'Asset Inventory'!M23</f>
        <v>0</v>
      </c>
      <c r="K23" s="3">
        <f>'Asset Inventory'!N23</f>
        <v>0</v>
      </c>
      <c r="L23" s="3">
        <f>'Asset Inventory'!O23</f>
        <v>0</v>
      </c>
      <c r="M23" s="3">
        <f>'Asset Inventory'!P23</f>
        <v>0</v>
      </c>
      <c r="N23" s="3">
        <f t="shared" si="0"/>
        <v>0</v>
      </c>
      <c r="O23" s="8">
        <v>3</v>
      </c>
      <c r="P23" s="9" t="b">
        <f t="shared" si="1"/>
        <v>0</v>
      </c>
      <c r="Q23" s="8"/>
      <c r="R23" s="10">
        <f t="shared" si="2"/>
        <v>0</v>
      </c>
      <c r="T23" s="8">
        <v>4</v>
      </c>
      <c r="U23" s="9" t="b">
        <f t="shared" si="3"/>
        <v>0</v>
      </c>
      <c r="V23" s="8"/>
      <c r="W23" s="8">
        <f t="shared" si="4"/>
        <v>0</v>
      </c>
    </row>
    <row r="24" spans="1:23" x14ac:dyDescent="0.35">
      <c r="A24" s="147">
        <f>'Asset Inventory'!A24</f>
        <v>0</v>
      </c>
      <c r="B24" s="148">
        <f>'Asset Inventory'!E24</f>
        <v>0</v>
      </c>
      <c r="C24" s="147">
        <f>'Asset Inventory'!F24</f>
        <v>0</v>
      </c>
      <c r="D24" s="147">
        <f>'Asset Inventory'!G24</f>
        <v>0</v>
      </c>
      <c r="E24" s="147">
        <f>'Asset Inventory'!H24</f>
        <v>0</v>
      </c>
      <c r="F24" s="147">
        <f>'Asset Inventory'!I24</f>
        <v>0</v>
      </c>
      <c r="G24" s="147">
        <f>'Asset Inventory'!J24</f>
        <v>0</v>
      </c>
      <c r="H24" s="3">
        <f>'Asset Inventory'!K24</f>
        <v>0</v>
      </c>
      <c r="I24" s="3">
        <f>'Asset Inventory'!L24</f>
        <v>0</v>
      </c>
      <c r="J24" s="3">
        <f>'Asset Inventory'!M24</f>
        <v>0</v>
      </c>
      <c r="K24" s="3">
        <f>'Asset Inventory'!N24</f>
        <v>0</v>
      </c>
      <c r="L24" s="3">
        <f>'Asset Inventory'!O24</f>
        <v>0</v>
      </c>
      <c r="M24" s="3">
        <f>'Asset Inventory'!P24</f>
        <v>0</v>
      </c>
      <c r="N24" s="3">
        <f t="shared" si="0"/>
        <v>0</v>
      </c>
      <c r="O24" s="8">
        <v>3</v>
      </c>
      <c r="P24" s="9" t="b">
        <f t="shared" si="1"/>
        <v>0</v>
      </c>
      <c r="Q24" s="8"/>
      <c r="R24" s="10">
        <f t="shared" si="2"/>
        <v>0</v>
      </c>
      <c r="T24" s="8">
        <v>4</v>
      </c>
      <c r="U24" s="9" t="b">
        <f t="shared" si="3"/>
        <v>0</v>
      </c>
      <c r="V24" s="8"/>
      <c r="W24" s="8">
        <f t="shared" si="4"/>
        <v>0</v>
      </c>
    </row>
    <row r="25" spans="1:23" x14ac:dyDescent="0.35">
      <c r="A25" s="147">
        <f>'Asset Inventory'!A25</f>
        <v>0</v>
      </c>
      <c r="B25" s="148">
        <f>'Asset Inventory'!E25</f>
        <v>0</v>
      </c>
      <c r="C25" s="147">
        <f>'Asset Inventory'!F25</f>
        <v>0</v>
      </c>
      <c r="D25" s="147">
        <f>'Asset Inventory'!G25</f>
        <v>0</v>
      </c>
      <c r="E25" s="147">
        <f>'Asset Inventory'!H25</f>
        <v>0</v>
      </c>
      <c r="F25" s="147">
        <f>'Asset Inventory'!I25</f>
        <v>0</v>
      </c>
      <c r="G25" s="147">
        <f>'Asset Inventory'!J25</f>
        <v>0</v>
      </c>
      <c r="H25" s="3">
        <f>'Asset Inventory'!K25</f>
        <v>0</v>
      </c>
      <c r="I25" s="3">
        <f>'Asset Inventory'!L25</f>
        <v>0</v>
      </c>
      <c r="J25" s="3">
        <f>'Asset Inventory'!M25</f>
        <v>0</v>
      </c>
      <c r="K25" s="3">
        <f>'Asset Inventory'!N25</f>
        <v>0</v>
      </c>
      <c r="L25" s="3">
        <f>'Asset Inventory'!O25</f>
        <v>0</v>
      </c>
      <c r="M25" s="3">
        <f>'Asset Inventory'!P25</f>
        <v>0</v>
      </c>
      <c r="N25" s="3">
        <f t="shared" si="0"/>
        <v>0</v>
      </c>
      <c r="O25" s="8">
        <v>3</v>
      </c>
      <c r="P25" s="9" t="b">
        <f t="shared" si="1"/>
        <v>0</v>
      </c>
      <c r="Q25" s="8"/>
      <c r="R25" s="10">
        <f t="shared" si="2"/>
        <v>0</v>
      </c>
      <c r="S25" s="56"/>
      <c r="T25" s="8">
        <v>4</v>
      </c>
      <c r="U25" s="9" t="b">
        <f t="shared" si="3"/>
        <v>0</v>
      </c>
      <c r="V25" s="8"/>
      <c r="W25" s="8">
        <f t="shared" si="4"/>
        <v>0</v>
      </c>
    </row>
    <row r="26" spans="1:23" x14ac:dyDescent="0.35">
      <c r="A26" s="50"/>
      <c r="B26" s="51"/>
      <c r="C26" s="50"/>
      <c r="D26" s="52"/>
      <c r="E26" s="52"/>
      <c r="F26" s="52"/>
      <c r="G26" s="52"/>
      <c r="H26" s="52"/>
      <c r="I26" s="52"/>
      <c r="J26" s="52"/>
      <c r="K26" s="52"/>
      <c r="L26" s="52"/>
      <c r="M26" s="52"/>
      <c r="N26" s="52"/>
      <c r="O26" s="53"/>
      <c r="P26" s="54"/>
      <c r="Q26" s="53"/>
      <c r="R26" s="55"/>
      <c r="S26" s="19"/>
      <c r="T26" s="53"/>
      <c r="U26" s="54"/>
      <c r="V26" s="53"/>
      <c r="W26" s="53"/>
    </row>
    <row r="27" spans="1:23" x14ac:dyDescent="0.35">
      <c r="A27" s="50"/>
      <c r="B27" s="51"/>
      <c r="C27" s="52"/>
      <c r="D27" s="52"/>
      <c r="E27" s="52"/>
      <c r="F27" s="52"/>
      <c r="G27" s="52"/>
      <c r="H27" s="52"/>
      <c r="I27" s="52"/>
      <c r="J27" s="52"/>
      <c r="K27" s="52"/>
      <c r="L27" s="52"/>
      <c r="M27" s="52"/>
      <c r="N27" s="52"/>
      <c r="O27" s="53"/>
      <c r="P27" s="54"/>
      <c r="Q27" s="53"/>
      <c r="R27" s="55"/>
      <c r="S27" s="19"/>
      <c r="T27" s="53"/>
      <c r="U27" s="54"/>
      <c r="V27" s="53"/>
      <c r="W27" s="53"/>
    </row>
    <row r="28" spans="1:23" x14ac:dyDescent="0.35">
      <c r="A28" s="50"/>
      <c r="B28" s="51"/>
      <c r="C28" s="52"/>
      <c r="D28" s="52"/>
      <c r="E28" s="52"/>
      <c r="F28" s="52"/>
      <c r="G28" s="52"/>
      <c r="H28" s="52"/>
      <c r="I28" s="52"/>
      <c r="J28" s="52"/>
      <c r="K28" s="52"/>
      <c r="L28" s="52"/>
      <c r="M28" s="52"/>
      <c r="N28" s="52"/>
      <c r="O28" s="53"/>
      <c r="P28" s="54"/>
      <c r="Q28" s="53"/>
      <c r="R28" s="55"/>
      <c r="S28" s="19"/>
      <c r="T28" s="53"/>
      <c r="U28" s="54"/>
      <c r="V28" s="53"/>
      <c r="W28" s="53"/>
    </row>
    <row r="29" spans="1:23" x14ac:dyDescent="0.35">
      <c r="A29" s="50"/>
      <c r="B29" s="51"/>
      <c r="C29" s="52"/>
      <c r="D29" s="52"/>
      <c r="E29" s="52"/>
      <c r="F29" s="52"/>
      <c r="G29" s="52"/>
      <c r="H29" s="52"/>
      <c r="I29" s="52"/>
      <c r="J29" s="52"/>
      <c r="K29" s="52"/>
      <c r="L29" s="52"/>
      <c r="M29" s="52"/>
      <c r="N29" s="52"/>
      <c r="O29" s="53"/>
      <c r="P29" s="54"/>
      <c r="Q29" s="53"/>
      <c r="R29" s="55"/>
      <c r="S29" s="19"/>
      <c r="T29" s="53"/>
      <c r="U29" s="54"/>
      <c r="V29" s="53"/>
      <c r="W29" s="53"/>
    </row>
    <row r="30" spans="1:23" x14ac:dyDescent="0.35">
      <c r="A30" s="50"/>
      <c r="B30" s="51"/>
      <c r="C30" s="52"/>
      <c r="D30" s="52"/>
      <c r="E30" s="52"/>
      <c r="F30" s="52"/>
      <c r="G30" s="52"/>
      <c r="H30" s="52"/>
      <c r="I30" s="52"/>
      <c r="J30" s="52"/>
      <c r="K30" s="52"/>
      <c r="L30" s="52"/>
      <c r="M30" s="52"/>
      <c r="N30" s="52"/>
      <c r="O30" s="53"/>
      <c r="P30" s="54"/>
      <c r="Q30" s="53"/>
      <c r="R30" s="55"/>
      <c r="S30" s="19"/>
      <c r="T30" s="53"/>
      <c r="U30" s="54"/>
      <c r="V30" s="53"/>
      <c r="W30" s="53"/>
    </row>
    <row r="31" spans="1:23" x14ac:dyDescent="0.35">
      <c r="A31" s="50"/>
      <c r="B31" s="51"/>
      <c r="C31" s="52"/>
      <c r="D31" s="52"/>
      <c r="E31" s="52"/>
      <c r="F31" s="52"/>
      <c r="G31" s="52"/>
      <c r="H31" s="52"/>
      <c r="I31" s="52"/>
      <c r="J31" s="52"/>
      <c r="K31" s="52"/>
      <c r="L31" s="52"/>
      <c r="M31" s="52"/>
      <c r="N31" s="52"/>
      <c r="O31" s="53"/>
      <c r="P31" s="54"/>
      <c r="Q31" s="53"/>
      <c r="R31" s="55"/>
      <c r="S31" s="19"/>
      <c r="T31" s="53"/>
      <c r="U31" s="54"/>
      <c r="V31" s="53"/>
      <c r="W31" s="53"/>
    </row>
    <row r="32" spans="1:23" x14ac:dyDescent="0.35">
      <c r="A32" s="50"/>
      <c r="B32" s="51"/>
      <c r="C32" s="52"/>
      <c r="D32" s="52"/>
      <c r="E32" s="52"/>
      <c r="F32" s="52"/>
      <c r="G32" s="52"/>
      <c r="H32" s="52"/>
      <c r="I32" s="52"/>
      <c r="J32" s="52"/>
      <c r="K32" s="52"/>
      <c r="L32" s="52"/>
      <c r="M32" s="52"/>
      <c r="N32" s="52"/>
      <c r="O32" s="53"/>
      <c r="P32" s="54"/>
      <c r="Q32" s="53"/>
      <c r="R32" s="55"/>
      <c r="S32" s="19"/>
      <c r="T32" s="53"/>
      <c r="U32" s="54"/>
      <c r="V32" s="53"/>
      <c r="W32" s="53"/>
    </row>
    <row r="33" spans="1:23" x14ac:dyDescent="0.35">
      <c r="A33" s="50"/>
      <c r="B33" s="51"/>
      <c r="C33" s="52"/>
      <c r="D33" s="52"/>
      <c r="E33" s="52"/>
      <c r="F33" s="52"/>
      <c r="G33" s="52"/>
      <c r="H33" s="52"/>
      <c r="I33" s="52"/>
      <c r="J33" s="52"/>
      <c r="K33" s="52"/>
      <c r="L33" s="52"/>
      <c r="M33" s="52"/>
      <c r="N33" s="52"/>
      <c r="O33" s="53"/>
      <c r="P33" s="54"/>
      <c r="Q33" s="53"/>
      <c r="R33" s="55"/>
      <c r="S33" s="19"/>
      <c r="T33" s="53"/>
      <c r="U33" s="54"/>
      <c r="V33" s="53"/>
      <c r="W33" s="53"/>
    </row>
    <row r="34" spans="1:23" x14ac:dyDescent="0.35">
      <c r="A34" s="50"/>
      <c r="B34" s="51"/>
      <c r="C34" s="52"/>
      <c r="D34" s="52"/>
      <c r="E34" s="52"/>
      <c r="F34" s="52"/>
      <c r="G34" s="52"/>
      <c r="H34" s="52"/>
      <c r="I34" s="52"/>
      <c r="J34" s="52"/>
      <c r="K34" s="52"/>
      <c r="L34" s="52"/>
      <c r="M34" s="52"/>
      <c r="N34" s="52"/>
      <c r="O34" s="53"/>
      <c r="P34" s="54"/>
      <c r="Q34" s="53"/>
      <c r="R34" s="55"/>
      <c r="S34" s="19"/>
      <c r="T34" s="53"/>
      <c r="U34" s="54"/>
      <c r="V34" s="53"/>
      <c r="W34" s="53"/>
    </row>
    <row r="35" spans="1:23" x14ac:dyDescent="0.35">
      <c r="A35" s="50"/>
      <c r="B35" s="51"/>
      <c r="C35" s="52"/>
      <c r="D35" s="52"/>
      <c r="E35" s="52"/>
      <c r="F35" s="52"/>
      <c r="G35" s="52"/>
      <c r="H35" s="52"/>
      <c r="I35" s="52"/>
      <c r="J35" s="52"/>
      <c r="K35" s="52"/>
      <c r="L35" s="52"/>
      <c r="M35" s="52"/>
      <c r="N35" s="52"/>
      <c r="O35" s="53"/>
      <c r="P35" s="54"/>
      <c r="Q35" s="53"/>
      <c r="R35" s="55"/>
      <c r="S35" s="19"/>
      <c r="T35" s="53"/>
      <c r="U35" s="54"/>
      <c r="V35" s="53"/>
      <c r="W35" s="53"/>
    </row>
    <row r="36" spans="1:23" x14ac:dyDescent="0.35">
      <c r="A36" s="50"/>
      <c r="B36" s="51"/>
      <c r="C36" s="52"/>
      <c r="D36" s="52"/>
      <c r="E36" s="52"/>
      <c r="F36" s="52"/>
      <c r="G36" s="52"/>
      <c r="H36" s="52"/>
      <c r="I36" s="52"/>
      <c r="J36" s="52"/>
      <c r="K36" s="52"/>
      <c r="L36" s="52"/>
      <c r="M36" s="52"/>
      <c r="N36" s="52"/>
      <c r="O36" s="53"/>
      <c r="P36" s="54"/>
      <c r="Q36" s="53"/>
      <c r="R36" s="55"/>
      <c r="S36" s="19"/>
      <c r="T36" s="53"/>
      <c r="U36" s="54"/>
      <c r="V36" s="53"/>
      <c r="W36" s="53"/>
    </row>
    <row r="37" spans="1:23" x14ac:dyDescent="0.35">
      <c r="A37" s="50"/>
      <c r="B37" s="51"/>
      <c r="C37" s="52"/>
      <c r="D37" s="52"/>
      <c r="E37" s="52"/>
      <c r="F37" s="52"/>
      <c r="G37" s="52"/>
      <c r="H37" s="52"/>
      <c r="I37" s="52"/>
      <c r="J37" s="52"/>
      <c r="K37" s="52"/>
      <c r="L37" s="52"/>
      <c r="M37" s="52"/>
      <c r="N37" s="52"/>
      <c r="O37" s="53"/>
      <c r="P37" s="54"/>
      <c r="Q37" s="53"/>
      <c r="R37" s="55"/>
      <c r="S37" s="19"/>
      <c r="T37" s="53"/>
      <c r="U37" s="54"/>
      <c r="V37" s="53"/>
      <c r="W37" s="53"/>
    </row>
    <row r="38" spans="1:23" x14ac:dyDescent="0.35">
      <c r="A38" s="50"/>
      <c r="B38" s="51"/>
      <c r="C38" s="52"/>
      <c r="D38" s="52"/>
      <c r="E38" s="52"/>
      <c r="F38" s="52"/>
      <c r="G38" s="52"/>
      <c r="H38" s="52"/>
      <c r="I38" s="52"/>
      <c r="J38" s="52"/>
      <c r="K38" s="52"/>
      <c r="L38" s="52"/>
      <c r="M38" s="52"/>
      <c r="N38" s="52"/>
      <c r="O38" s="53"/>
      <c r="P38" s="54"/>
      <c r="Q38" s="53"/>
      <c r="R38" s="55"/>
      <c r="S38" s="19"/>
      <c r="T38" s="53"/>
      <c r="U38" s="54"/>
      <c r="V38" s="53"/>
      <c r="W38" s="53"/>
    </row>
    <row r="39" spans="1:23" x14ac:dyDescent="0.35">
      <c r="A39" s="50"/>
      <c r="B39" s="51"/>
      <c r="C39" s="52"/>
      <c r="D39" s="52"/>
      <c r="E39" s="52"/>
      <c r="F39" s="52"/>
      <c r="G39" s="52"/>
      <c r="H39" s="52"/>
      <c r="I39" s="52"/>
      <c r="J39" s="52"/>
      <c r="K39" s="52"/>
      <c r="L39" s="52"/>
      <c r="M39" s="52"/>
      <c r="N39" s="52"/>
      <c r="O39" s="53"/>
      <c r="P39" s="54"/>
      <c r="Q39" s="53"/>
      <c r="R39" s="55"/>
      <c r="S39" s="19"/>
      <c r="T39" s="53"/>
      <c r="U39" s="54"/>
      <c r="V39" s="53"/>
      <c r="W39" s="53"/>
    </row>
    <row r="40" spans="1:23" x14ac:dyDescent="0.35">
      <c r="A40" s="50"/>
      <c r="B40" s="51"/>
      <c r="C40" s="52"/>
      <c r="D40" s="52"/>
      <c r="E40" s="52"/>
      <c r="F40" s="52"/>
      <c r="G40" s="52"/>
      <c r="H40" s="52"/>
      <c r="I40" s="52"/>
      <c r="J40" s="52"/>
      <c r="K40" s="52"/>
      <c r="L40" s="52"/>
      <c r="M40" s="52"/>
      <c r="N40" s="52"/>
      <c r="O40" s="53"/>
      <c r="P40" s="54"/>
      <c r="Q40" s="53"/>
      <c r="R40" s="55"/>
      <c r="S40" s="19"/>
      <c r="T40" s="53"/>
      <c r="U40" s="54"/>
      <c r="V40" s="53"/>
      <c r="W40" s="53"/>
    </row>
    <row r="41" spans="1:23" x14ac:dyDescent="0.35">
      <c r="A41" s="50"/>
      <c r="B41" s="51"/>
      <c r="C41" s="52"/>
      <c r="D41" s="52"/>
      <c r="E41" s="52"/>
      <c r="F41" s="52"/>
      <c r="G41" s="52"/>
      <c r="H41" s="52"/>
      <c r="I41" s="52"/>
      <c r="J41" s="52"/>
      <c r="K41" s="52"/>
      <c r="L41" s="52"/>
      <c r="M41" s="52"/>
      <c r="N41" s="52"/>
      <c r="O41" s="53"/>
      <c r="P41" s="54"/>
      <c r="Q41" s="53"/>
      <c r="R41" s="55"/>
      <c r="S41" s="19"/>
      <c r="T41" s="53"/>
      <c r="U41" s="54"/>
      <c r="V41" s="53"/>
      <c r="W41" s="53"/>
    </row>
    <row r="42" spans="1:23" x14ac:dyDescent="0.35">
      <c r="A42" s="50"/>
      <c r="B42" s="51"/>
      <c r="C42" s="52"/>
      <c r="D42" s="52"/>
      <c r="E42" s="52"/>
      <c r="F42" s="52"/>
      <c r="G42" s="52"/>
      <c r="H42" s="52"/>
      <c r="I42" s="52"/>
      <c r="J42" s="52"/>
      <c r="K42" s="52"/>
      <c r="L42" s="52"/>
      <c r="M42" s="52"/>
      <c r="N42" s="52"/>
      <c r="O42" s="53"/>
      <c r="P42" s="54"/>
      <c r="Q42" s="53"/>
      <c r="R42" s="55"/>
      <c r="S42" s="19"/>
      <c r="T42" s="53"/>
      <c r="U42" s="54"/>
      <c r="V42" s="53"/>
      <c r="W42" s="53"/>
    </row>
    <row r="43" spans="1:23" x14ac:dyDescent="0.35">
      <c r="A43" s="50"/>
      <c r="B43" s="51"/>
      <c r="C43" s="52"/>
      <c r="D43" s="52"/>
      <c r="E43" s="52"/>
      <c r="F43" s="52"/>
      <c r="G43" s="52"/>
      <c r="H43" s="52"/>
      <c r="I43" s="52"/>
      <c r="J43" s="52"/>
      <c r="K43" s="52"/>
      <c r="L43" s="52"/>
      <c r="M43" s="52"/>
      <c r="N43" s="52"/>
      <c r="O43" s="53"/>
      <c r="P43" s="54"/>
      <c r="Q43" s="53"/>
      <c r="R43" s="55"/>
      <c r="S43" s="19"/>
      <c r="T43" s="53"/>
      <c r="U43" s="54"/>
      <c r="V43" s="53"/>
      <c r="W43" s="53"/>
    </row>
    <row r="44" spans="1:23" x14ac:dyDescent="0.35">
      <c r="A44" s="50"/>
      <c r="B44" s="51"/>
      <c r="C44" s="52"/>
      <c r="D44" s="52"/>
      <c r="E44" s="52"/>
      <c r="F44" s="52"/>
      <c r="G44" s="52"/>
      <c r="H44" s="52"/>
      <c r="I44" s="52"/>
      <c r="J44" s="52"/>
      <c r="K44" s="52"/>
      <c r="L44" s="52"/>
      <c r="M44" s="52"/>
      <c r="N44" s="52"/>
      <c r="O44" s="53"/>
      <c r="P44" s="54"/>
      <c r="Q44" s="53"/>
      <c r="R44" s="55"/>
      <c r="S44" s="19"/>
      <c r="T44" s="53"/>
      <c r="U44" s="54"/>
      <c r="V44" s="53"/>
      <c r="W44" s="53"/>
    </row>
    <row r="45" spans="1:23" x14ac:dyDescent="0.35">
      <c r="A45" s="50"/>
      <c r="B45" s="51"/>
      <c r="C45" s="52"/>
      <c r="D45" s="52"/>
      <c r="E45" s="52"/>
      <c r="F45" s="52"/>
      <c r="G45" s="52"/>
      <c r="H45" s="52"/>
      <c r="I45" s="52"/>
      <c r="J45" s="52"/>
      <c r="K45" s="52"/>
      <c r="L45" s="52"/>
      <c r="M45" s="52"/>
      <c r="N45" s="52"/>
      <c r="O45" s="53"/>
      <c r="P45" s="54"/>
      <c r="Q45" s="53"/>
      <c r="R45" s="55"/>
      <c r="S45" s="19"/>
      <c r="T45" s="53"/>
      <c r="U45" s="54"/>
      <c r="V45" s="53"/>
      <c r="W45" s="53"/>
    </row>
    <row r="46" spans="1:23" x14ac:dyDescent="0.35">
      <c r="A46" s="50"/>
      <c r="B46" s="51"/>
      <c r="C46" s="52"/>
      <c r="D46" s="52"/>
      <c r="E46" s="52"/>
      <c r="F46" s="52"/>
      <c r="G46" s="52"/>
      <c r="H46" s="52"/>
      <c r="I46" s="52"/>
      <c r="J46" s="52"/>
      <c r="K46" s="52"/>
      <c r="L46" s="52"/>
      <c r="M46" s="52"/>
      <c r="N46" s="52"/>
      <c r="O46" s="53"/>
      <c r="P46" s="54"/>
      <c r="Q46" s="53"/>
      <c r="R46" s="55"/>
      <c r="S46" s="19"/>
      <c r="T46" s="53"/>
      <c r="U46" s="54"/>
      <c r="V46" s="53"/>
      <c r="W46" s="53"/>
    </row>
    <row r="47" spans="1:23" x14ac:dyDescent="0.35">
      <c r="A47" s="50"/>
      <c r="B47" s="51"/>
      <c r="C47" s="52"/>
      <c r="D47" s="52"/>
      <c r="E47" s="52"/>
      <c r="F47" s="52"/>
      <c r="G47" s="52"/>
      <c r="H47" s="52"/>
      <c r="I47" s="52"/>
      <c r="J47" s="52"/>
      <c r="K47" s="52"/>
      <c r="L47" s="52"/>
      <c r="M47" s="52"/>
      <c r="N47" s="52"/>
      <c r="O47" s="53"/>
      <c r="P47" s="54"/>
      <c r="Q47" s="53"/>
      <c r="R47" s="55"/>
      <c r="S47" s="19"/>
      <c r="T47" s="53"/>
      <c r="U47" s="54"/>
      <c r="V47" s="53"/>
      <c r="W47" s="53"/>
    </row>
    <row r="48" spans="1:23" x14ac:dyDescent="0.35">
      <c r="A48" s="50"/>
      <c r="B48" s="51"/>
      <c r="C48" s="52"/>
      <c r="D48" s="52"/>
      <c r="E48" s="52"/>
      <c r="F48" s="52"/>
      <c r="G48" s="52"/>
      <c r="H48" s="52"/>
      <c r="I48" s="52"/>
      <c r="J48" s="52"/>
      <c r="K48" s="52"/>
      <c r="L48" s="52"/>
      <c r="M48" s="52"/>
      <c r="N48" s="52"/>
      <c r="O48" s="53"/>
      <c r="P48" s="54"/>
      <c r="Q48" s="53"/>
      <c r="R48" s="55"/>
      <c r="S48" s="19"/>
      <c r="T48" s="53"/>
      <c r="U48" s="54"/>
      <c r="V48" s="53"/>
      <c r="W48" s="53"/>
    </row>
    <row r="49" spans="1:23" x14ac:dyDescent="0.35">
      <c r="A49" s="50"/>
      <c r="B49" s="51"/>
      <c r="C49" s="52"/>
      <c r="D49" s="52"/>
      <c r="E49" s="52"/>
      <c r="F49" s="52"/>
      <c r="G49" s="52"/>
      <c r="H49" s="52"/>
      <c r="I49" s="52"/>
      <c r="J49" s="52"/>
      <c r="K49" s="52"/>
      <c r="L49" s="52"/>
      <c r="M49" s="52"/>
      <c r="N49" s="52"/>
      <c r="O49" s="53"/>
      <c r="P49" s="54"/>
      <c r="Q49" s="53"/>
      <c r="R49" s="55"/>
      <c r="S49" s="19"/>
      <c r="T49" s="53"/>
      <c r="U49" s="54"/>
      <c r="V49" s="53"/>
      <c r="W49" s="53"/>
    </row>
    <row r="50" spans="1:23" x14ac:dyDescent="0.35">
      <c r="A50" s="50"/>
      <c r="B50" s="51"/>
      <c r="C50" s="52"/>
      <c r="D50" s="52"/>
      <c r="E50" s="52"/>
      <c r="F50" s="52"/>
      <c r="G50" s="52"/>
      <c r="H50" s="52"/>
      <c r="I50" s="52"/>
      <c r="J50" s="52"/>
      <c r="K50" s="52"/>
      <c r="L50" s="52"/>
      <c r="M50" s="52"/>
      <c r="N50" s="52"/>
      <c r="O50" s="53"/>
      <c r="P50" s="54"/>
      <c r="Q50" s="53"/>
      <c r="R50" s="55"/>
      <c r="S50" s="19"/>
      <c r="T50" s="53"/>
      <c r="U50" s="54"/>
      <c r="V50" s="53"/>
      <c r="W50" s="53"/>
    </row>
    <row r="51" spans="1:23" x14ac:dyDescent="0.35">
      <c r="A51" s="50"/>
      <c r="B51" s="51"/>
      <c r="C51" s="52"/>
      <c r="D51" s="52"/>
      <c r="E51" s="52"/>
      <c r="F51" s="52"/>
      <c r="G51" s="52"/>
      <c r="H51" s="52"/>
      <c r="I51" s="52"/>
      <c r="J51" s="52"/>
      <c r="K51" s="52"/>
      <c r="L51" s="52"/>
      <c r="M51" s="52"/>
      <c r="N51" s="52"/>
      <c r="O51" s="53"/>
      <c r="P51" s="54"/>
      <c r="Q51" s="53"/>
      <c r="R51" s="55"/>
      <c r="S51" s="19"/>
      <c r="T51" s="53"/>
      <c r="U51" s="54"/>
      <c r="V51" s="53"/>
      <c r="W51" s="53"/>
    </row>
    <row r="52" spans="1:23" x14ac:dyDescent="0.35">
      <c r="A52" s="50"/>
      <c r="B52" s="51"/>
      <c r="C52" s="52"/>
      <c r="D52" s="52"/>
      <c r="E52" s="52"/>
      <c r="F52" s="52"/>
      <c r="G52" s="52"/>
      <c r="H52" s="52"/>
      <c r="I52" s="52"/>
      <c r="J52" s="52"/>
      <c r="K52" s="52"/>
      <c r="L52" s="52"/>
      <c r="M52" s="52"/>
      <c r="N52" s="52"/>
      <c r="O52" s="53"/>
      <c r="P52" s="54"/>
      <c r="Q52" s="53"/>
      <c r="R52" s="55"/>
      <c r="S52" s="19"/>
      <c r="T52" s="53"/>
      <c r="U52" s="54"/>
      <c r="V52" s="53"/>
      <c r="W52" s="53"/>
    </row>
    <row r="53" spans="1:23" x14ac:dyDescent="0.35">
      <c r="A53" s="50"/>
      <c r="B53" s="51"/>
      <c r="C53" s="52"/>
      <c r="D53" s="52"/>
      <c r="E53" s="52"/>
      <c r="F53" s="52"/>
      <c r="G53" s="52"/>
      <c r="H53" s="52"/>
      <c r="I53" s="52"/>
      <c r="J53" s="52"/>
      <c r="K53" s="52"/>
      <c r="L53" s="52"/>
      <c r="M53" s="52"/>
      <c r="N53" s="52"/>
      <c r="O53" s="53"/>
      <c r="P53" s="54"/>
      <c r="Q53" s="53"/>
      <c r="R53" s="55"/>
      <c r="S53" s="19"/>
      <c r="T53" s="53"/>
      <c r="U53" s="54"/>
      <c r="V53" s="53"/>
      <c r="W53" s="53"/>
    </row>
    <row r="54" spans="1:23" x14ac:dyDescent="0.35">
      <c r="A54" s="50"/>
      <c r="B54" s="51"/>
      <c r="C54" s="52"/>
      <c r="D54" s="52"/>
      <c r="E54" s="52"/>
      <c r="F54" s="52"/>
      <c r="G54" s="52"/>
      <c r="H54" s="52"/>
      <c r="I54" s="52"/>
      <c r="J54" s="52"/>
      <c r="K54" s="52"/>
      <c r="L54" s="52"/>
      <c r="M54" s="52"/>
      <c r="N54" s="52"/>
      <c r="O54" s="53"/>
      <c r="P54" s="54"/>
      <c r="Q54" s="53"/>
      <c r="R54" s="55"/>
      <c r="S54" s="19"/>
      <c r="T54" s="53"/>
      <c r="U54" s="54"/>
      <c r="V54" s="53"/>
      <c r="W54" s="53"/>
    </row>
    <row r="55" spans="1:23" x14ac:dyDescent="0.35">
      <c r="A55" s="50"/>
      <c r="B55" s="51"/>
      <c r="C55" s="52"/>
      <c r="D55" s="52"/>
      <c r="E55" s="52"/>
      <c r="F55" s="52"/>
      <c r="G55" s="52"/>
      <c r="H55" s="52"/>
      <c r="I55" s="52"/>
      <c r="J55" s="52"/>
      <c r="K55" s="52"/>
      <c r="L55" s="52"/>
      <c r="M55" s="52"/>
      <c r="N55" s="52"/>
      <c r="O55" s="53"/>
      <c r="P55" s="54"/>
      <c r="Q55" s="53"/>
      <c r="R55" s="55"/>
      <c r="S55" s="19"/>
      <c r="T55" s="53"/>
      <c r="U55" s="54"/>
      <c r="V55" s="53"/>
      <c r="W55" s="53"/>
    </row>
    <row r="56" spans="1:23" x14ac:dyDescent="0.35">
      <c r="A56" s="50"/>
      <c r="B56" s="51"/>
      <c r="C56" s="52"/>
      <c r="D56" s="52"/>
      <c r="E56" s="52"/>
      <c r="F56" s="52"/>
      <c r="G56" s="52"/>
      <c r="H56" s="52"/>
      <c r="I56" s="52"/>
      <c r="J56" s="52"/>
      <c r="K56" s="52"/>
      <c r="L56" s="52"/>
      <c r="M56" s="52"/>
      <c r="N56" s="52"/>
      <c r="O56" s="53"/>
      <c r="P56" s="54"/>
      <c r="Q56" s="53"/>
      <c r="R56" s="55"/>
      <c r="S56" s="19"/>
      <c r="T56" s="53"/>
      <c r="U56" s="54"/>
      <c r="V56" s="53"/>
      <c r="W56" s="53"/>
    </row>
    <row r="57" spans="1:23" x14ac:dyDescent="0.35">
      <c r="A57" s="50"/>
      <c r="B57" s="51"/>
      <c r="C57" s="52"/>
      <c r="D57" s="52"/>
      <c r="E57" s="52"/>
      <c r="F57" s="52"/>
      <c r="G57" s="52"/>
      <c r="H57" s="52"/>
      <c r="I57" s="52"/>
      <c r="J57" s="52"/>
      <c r="K57" s="52"/>
      <c r="L57" s="52"/>
      <c r="M57" s="52"/>
      <c r="N57" s="52"/>
      <c r="O57" s="53"/>
      <c r="P57" s="54"/>
      <c r="Q57" s="53"/>
      <c r="R57" s="55"/>
      <c r="S57" s="19"/>
      <c r="T57" s="53"/>
      <c r="U57" s="54"/>
      <c r="V57" s="53"/>
      <c r="W57" s="53"/>
    </row>
    <row r="58" spans="1:23" x14ac:dyDescent="0.35">
      <c r="A58" s="50"/>
      <c r="B58" s="51"/>
      <c r="C58" s="52"/>
      <c r="D58" s="52"/>
      <c r="E58" s="52"/>
      <c r="F58" s="52"/>
      <c r="G58" s="52"/>
      <c r="H58" s="52"/>
      <c r="I58" s="52"/>
      <c r="J58" s="52"/>
      <c r="K58" s="52"/>
      <c r="L58" s="52"/>
      <c r="M58" s="52"/>
      <c r="N58" s="52"/>
      <c r="O58" s="53"/>
      <c r="P58" s="54"/>
      <c r="Q58" s="53"/>
      <c r="R58" s="55"/>
      <c r="S58" s="19"/>
      <c r="T58" s="53"/>
      <c r="U58" s="54"/>
      <c r="V58" s="53"/>
      <c r="W58" s="53"/>
    </row>
    <row r="59" spans="1:23" x14ac:dyDescent="0.35">
      <c r="A59" s="50"/>
      <c r="B59" s="51"/>
      <c r="C59" s="52"/>
      <c r="D59" s="52"/>
      <c r="E59" s="52"/>
      <c r="F59" s="52"/>
      <c r="G59" s="52"/>
      <c r="H59" s="52"/>
      <c r="I59" s="52"/>
      <c r="J59" s="52"/>
      <c r="K59" s="52"/>
      <c r="L59" s="52"/>
      <c r="M59" s="52"/>
      <c r="N59" s="52"/>
      <c r="O59" s="53"/>
      <c r="P59" s="54"/>
      <c r="Q59" s="53"/>
      <c r="R59" s="55"/>
      <c r="S59" s="19"/>
      <c r="T59" s="53"/>
      <c r="U59" s="54"/>
      <c r="V59" s="53"/>
      <c r="W59" s="53"/>
    </row>
    <row r="60" spans="1:23" x14ac:dyDescent="0.35">
      <c r="A60" s="50"/>
      <c r="B60" s="51"/>
      <c r="C60" s="52"/>
      <c r="D60" s="52"/>
      <c r="E60" s="52"/>
      <c r="F60" s="52"/>
      <c r="G60" s="52"/>
      <c r="H60" s="52"/>
      <c r="I60" s="52"/>
      <c r="J60" s="52"/>
      <c r="K60" s="52"/>
      <c r="L60" s="52"/>
      <c r="M60" s="52"/>
      <c r="N60" s="52"/>
      <c r="O60" s="53"/>
      <c r="P60" s="54"/>
      <c r="Q60" s="53"/>
      <c r="R60" s="55"/>
      <c r="S60" s="19"/>
      <c r="T60" s="53"/>
      <c r="U60" s="54"/>
      <c r="V60" s="53"/>
      <c r="W60" s="53"/>
    </row>
    <row r="61" spans="1:23" x14ac:dyDescent="0.35">
      <c r="A61" s="50"/>
      <c r="B61" s="51"/>
      <c r="C61" s="52"/>
      <c r="D61" s="52"/>
      <c r="E61" s="52"/>
      <c r="F61" s="52"/>
      <c r="G61" s="52"/>
      <c r="H61" s="52"/>
      <c r="I61" s="52"/>
      <c r="J61" s="52"/>
      <c r="K61" s="52"/>
      <c r="L61" s="52"/>
      <c r="M61" s="52"/>
      <c r="N61" s="52"/>
      <c r="O61" s="53"/>
      <c r="P61" s="54"/>
      <c r="Q61" s="53"/>
      <c r="R61" s="55"/>
      <c r="S61" s="19"/>
      <c r="T61" s="53"/>
      <c r="U61" s="54"/>
      <c r="V61" s="53"/>
      <c r="W61" s="53"/>
    </row>
    <row r="62" spans="1:23" x14ac:dyDescent="0.35">
      <c r="A62" s="50"/>
      <c r="B62" s="51"/>
      <c r="C62" s="52"/>
      <c r="D62" s="52"/>
      <c r="E62" s="52"/>
      <c r="F62" s="52"/>
      <c r="G62" s="52"/>
      <c r="H62" s="52"/>
      <c r="I62" s="52"/>
      <c r="J62" s="52"/>
      <c r="K62" s="52"/>
      <c r="L62" s="52"/>
      <c r="M62" s="52"/>
      <c r="N62" s="52"/>
      <c r="O62" s="53"/>
      <c r="P62" s="54"/>
      <c r="Q62" s="53"/>
      <c r="R62" s="55"/>
      <c r="S62" s="19"/>
      <c r="T62" s="53"/>
      <c r="U62" s="54"/>
      <c r="V62" s="53"/>
      <c r="W62" s="53"/>
    </row>
    <row r="63" spans="1:23" x14ac:dyDescent="0.35">
      <c r="A63" s="50"/>
      <c r="B63" s="51"/>
      <c r="C63" s="52"/>
      <c r="D63" s="52"/>
      <c r="E63" s="52"/>
      <c r="F63" s="52"/>
      <c r="G63" s="52"/>
      <c r="H63" s="52"/>
      <c r="I63" s="52"/>
      <c r="J63" s="52"/>
      <c r="K63" s="52"/>
      <c r="L63" s="52"/>
      <c r="M63" s="52"/>
      <c r="N63" s="52"/>
      <c r="O63" s="53"/>
      <c r="P63" s="54"/>
      <c r="Q63" s="53"/>
      <c r="R63" s="55"/>
      <c r="S63" s="19"/>
      <c r="T63" s="53"/>
      <c r="U63" s="54"/>
      <c r="V63" s="53"/>
      <c r="W63" s="53"/>
    </row>
    <row r="64" spans="1:23" x14ac:dyDescent="0.35">
      <c r="A64" s="50"/>
      <c r="B64" s="51"/>
      <c r="C64" s="52"/>
      <c r="D64" s="52"/>
      <c r="E64" s="52"/>
      <c r="F64" s="52"/>
      <c r="G64" s="52"/>
      <c r="H64" s="52"/>
      <c r="I64" s="52"/>
      <c r="J64" s="52"/>
      <c r="K64" s="52"/>
      <c r="L64" s="52"/>
      <c r="M64" s="52"/>
      <c r="N64" s="52"/>
      <c r="O64" s="53"/>
      <c r="P64" s="54"/>
      <c r="Q64" s="53"/>
      <c r="R64" s="55"/>
      <c r="S64" s="19"/>
      <c r="T64" s="53"/>
      <c r="U64" s="54"/>
      <c r="V64" s="53"/>
      <c r="W64" s="53"/>
    </row>
    <row r="65" spans="1:23" x14ac:dyDescent="0.35">
      <c r="A65" s="50"/>
      <c r="B65" s="51"/>
      <c r="C65" s="52"/>
      <c r="D65" s="52"/>
      <c r="E65" s="52"/>
      <c r="F65" s="52"/>
      <c r="G65" s="52"/>
      <c r="H65" s="52"/>
      <c r="I65" s="52"/>
      <c r="J65" s="52"/>
      <c r="K65" s="52"/>
      <c r="L65" s="52"/>
      <c r="M65" s="52"/>
      <c r="N65" s="52"/>
      <c r="O65" s="53"/>
      <c r="P65" s="54"/>
      <c r="Q65" s="53"/>
      <c r="R65" s="55"/>
      <c r="S65" s="19"/>
      <c r="T65" s="53"/>
      <c r="U65" s="54"/>
      <c r="V65" s="53"/>
      <c r="W65" s="53"/>
    </row>
    <row r="66" spans="1:23" x14ac:dyDescent="0.35">
      <c r="A66" s="50"/>
      <c r="B66" s="51"/>
      <c r="C66" s="52"/>
      <c r="D66" s="52"/>
      <c r="E66" s="52"/>
      <c r="F66" s="52"/>
      <c r="G66" s="52"/>
      <c r="H66" s="52"/>
      <c r="I66" s="52"/>
      <c r="J66" s="52"/>
      <c r="K66" s="52"/>
      <c r="L66" s="52"/>
      <c r="M66" s="52"/>
      <c r="N66" s="52"/>
      <c r="O66" s="53"/>
      <c r="P66" s="54"/>
      <c r="Q66" s="53"/>
      <c r="R66" s="55"/>
      <c r="S66" s="19"/>
      <c r="T66" s="53"/>
      <c r="U66" s="54"/>
      <c r="V66" s="53"/>
      <c r="W66" s="53"/>
    </row>
    <row r="67" spans="1:23" x14ac:dyDescent="0.35">
      <c r="A67" s="50"/>
      <c r="B67" s="51"/>
      <c r="C67" s="52"/>
      <c r="D67" s="52"/>
      <c r="E67" s="52"/>
      <c r="F67" s="52"/>
      <c r="G67" s="52"/>
      <c r="H67" s="52"/>
      <c r="I67" s="52"/>
      <c r="J67" s="52"/>
      <c r="K67" s="52"/>
      <c r="L67" s="52"/>
      <c r="M67" s="52"/>
      <c r="N67" s="52"/>
      <c r="O67" s="53"/>
      <c r="P67" s="54"/>
      <c r="Q67" s="53"/>
      <c r="R67" s="55"/>
      <c r="S67" s="19"/>
      <c r="T67" s="53"/>
      <c r="U67" s="54"/>
      <c r="V67" s="53"/>
      <c r="W67" s="53"/>
    </row>
    <row r="68" spans="1:23" x14ac:dyDescent="0.35">
      <c r="A68" s="50"/>
      <c r="B68" s="51"/>
      <c r="C68" s="52"/>
      <c r="D68" s="52"/>
      <c r="E68" s="52"/>
      <c r="F68" s="52"/>
      <c r="G68" s="52"/>
      <c r="H68" s="52"/>
      <c r="I68" s="52"/>
      <c r="J68" s="52"/>
      <c r="K68" s="52"/>
      <c r="L68" s="52"/>
      <c r="M68" s="52"/>
      <c r="N68" s="52"/>
      <c r="O68" s="53"/>
      <c r="P68" s="54"/>
      <c r="Q68" s="53"/>
      <c r="R68" s="55"/>
      <c r="S68" s="19"/>
      <c r="T68" s="53"/>
      <c r="U68" s="54"/>
      <c r="V68" s="53"/>
      <c r="W68" s="53"/>
    </row>
    <row r="69" spans="1:23" x14ac:dyDescent="0.35">
      <c r="A69" s="50"/>
      <c r="B69" s="51"/>
      <c r="C69" s="52"/>
      <c r="D69" s="52"/>
      <c r="E69" s="52"/>
      <c r="F69" s="52"/>
      <c r="G69" s="52"/>
      <c r="H69" s="52"/>
      <c r="I69" s="52"/>
      <c r="J69" s="52"/>
      <c r="K69" s="52"/>
      <c r="L69" s="52"/>
      <c r="M69" s="52"/>
      <c r="N69" s="52"/>
      <c r="O69" s="53"/>
      <c r="P69" s="54"/>
      <c r="Q69" s="53"/>
      <c r="R69" s="55"/>
      <c r="S69" s="19"/>
      <c r="T69" s="53"/>
      <c r="U69" s="54"/>
      <c r="V69" s="53"/>
      <c r="W69" s="53"/>
    </row>
    <row r="70" spans="1:23" x14ac:dyDescent="0.35">
      <c r="A70" s="50"/>
      <c r="B70" s="51"/>
      <c r="C70" s="52"/>
      <c r="D70" s="52"/>
      <c r="E70" s="52"/>
      <c r="F70" s="52"/>
      <c r="G70" s="52"/>
      <c r="H70" s="52"/>
      <c r="I70" s="52"/>
      <c r="J70" s="52"/>
      <c r="K70" s="52"/>
      <c r="L70" s="52"/>
      <c r="M70" s="52"/>
      <c r="N70" s="52"/>
      <c r="O70" s="53"/>
      <c r="P70" s="54"/>
      <c r="Q70" s="53"/>
      <c r="R70" s="55"/>
      <c r="S70" s="19"/>
      <c r="T70" s="53"/>
      <c r="U70" s="54"/>
      <c r="V70" s="53"/>
      <c r="W70" s="53"/>
    </row>
    <row r="71" spans="1:23" x14ac:dyDescent="0.35">
      <c r="A71" s="50"/>
      <c r="B71" s="51"/>
      <c r="C71" s="52"/>
      <c r="D71" s="52"/>
      <c r="E71" s="52"/>
      <c r="F71" s="52"/>
      <c r="G71" s="52"/>
      <c r="H71" s="52"/>
      <c r="I71" s="52"/>
      <c r="J71" s="52"/>
      <c r="K71" s="52"/>
      <c r="L71" s="52"/>
      <c r="M71" s="52"/>
      <c r="N71" s="52"/>
      <c r="O71" s="53"/>
      <c r="P71" s="54"/>
      <c r="Q71" s="53"/>
      <c r="R71" s="55"/>
      <c r="S71" s="19"/>
      <c r="T71" s="53"/>
      <c r="U71" s="54"/>
      <c r="V71" s="53"/>
      <c r="W71" s="53"/>
    </row>
    <row r="72" spans="1:23" x14ac:dyDescent="0.35">
      <c r="A72" s="50"/>
      <c r="B72" s="51"/>
      <c r="C72" s="52"/>
      <c r="D72" s="52"/>
      <c r="E72" s="52"/>
      <c r="F72" s="52"/>
      <c r="G72" s="52"/>
      <c r="H72" s="52"/>
      <c r="I72" s="52"/>
      <c r="J72" s="52"/>
      <c r="K72" s="52"/>
      <c r="L72" s="52"/>
      <c r="M72" s="52"/>
      <c r="N72" s="52"/>
      <c r="O72" s="53"/>
      <c r="P72" s="54"/>
      <c r="Q72" s="53"/>
      <c r="R72" s="55"/>
      <c r="S72" s="19"/>
      <c r="T72" s="53"/>
      <c r="U72" s="54"/>
      <c r="V72" s="53"/>
      <c r="W72" s="53"/>
    </row>
    <row r="73" spans="1:23" x14ac:dyDescent="0.35">
      <c r="A73" s="50"/>
      <c r="B73" s="51"/>
      <c r="C73" s="52"/>
      <c r="D73" s="52"/>
      <c r="E73" s="52"/>
      <c r="F73" s="52"/>
      <c r="G73" s="52"/>
      <c r="H73" s="52"/>
      <c r="I73" s="52"/>
      <c r="J73" s="52"/>
      <c r="K73" s="52"/>
      <c r="L73" s="52"/>
      <c r="M73" s="52"/>
      <c r="N73" s="52"/>
      <c r="O73" s="53"/>
      <c r="P73" s="54"/>
      <c r="Q73" s="53"/>
      <c r="R73" s="55"/>
      <c r="S73" s="19"/>
      <c r="T73" s="53"/>
      <c r="U73" s="54"/>
      <c r="V73" s="53"/>
      <c r="W73" s="53"/>
    </row>
    <row r="74" spans="1:23" x14ac:dyDescent="0.35">
      <c r="A74" s="50"/>
      <c r="B74" s="51"/>
      <c r="C74" s="52"/>
      <c r="D74" s="52"/>
      <c r="E74" s="52"/>
      <c r="F74" s="52"/>
      <c r="G74" s="52"/>
      <c r="H74" s="52"/>
      <c r="I74" s="52"/>
      <c r="J74" s="52"/>
      <c r="K74" s="52"/>
      <c r="L74" s="52"/>
      <c r="M74" s="52"/>
      <c r="N74" s="52"/>
      <c r="O74" s="53"/>
      <c r="P74" s="54"/>
      <c r="Q74" s="53"/>
      <c r="R74" s="55"/>
      <c r="S74" s="19"/>
      <c r="T74" s="53"/>
      <c r="U74" s="54"/>
      <c r="V74" s="53"/>
      <c r="W74" s="53"/>
    </row>
    <row r="75" spans="1:23" x14ac:dyDescent="0.35">
      <c r="A75" s="50"/>
      <c r="B75" s="51"/>
      <c r="C75" s="52"/>
      <c r="D75" s="52"/>
      <c r="E75" s="52"/>
      <c r="F75" s="52"/>
      <c r="G75" s="52"/>
      <c r="H75" s="52"/>
      <c r="I75" s="52"/>
      <c r="J75" s="52"/>
      <c r="K75" s="52"/>
      <c r="L75" s="52"/>
      <c r="M75" s="52"/>
      <c r="N75" s="52"/>
      <c r="O75" s="53"/>
      <c r="P75" s="54"/>
      <c r="Q75" s="53"/>
      <c r="R75" s="55"/>
      <c r="S75" s="19"/>
      <c r="T75" s="53"/>
      <c r="U75" s="54"/>
      <c r="V75" s="53"/>
      <c r="W75" s="53"/>
    </row>
    <row r="76" spans="1:23" x14ac:dyDescent="0.35">
      <c r="A76" s="50"/>
      <c r="B76" s="51"/>
      <c r="C76" s="52"/>
      <c r="D76" s="52"/>
      <c r="E76" s="52"/>
      <c r="F76" s="52"/>
      <c r="G76" s="52"/>
      <c r="H76" s="52"/>
      <c r="I76" s="52"/>
      <c r="J76" s="52"/>
      <c r="K76" s="52"/>
      <c r="L76" s="52"/>
      <c r="M76" s="52"/>
      <c r="N76" s="52"/>
      <c r="O76" s="53"/>
      <c r="P76" s="54"/>
      <c r="Q76" s="53"/>
      <c r="R76" s="55"/>
      <c r="S76" s="19"/>
      <c r="T76" s="53"/>
      <c r="U76" s="54"/>
      <c r="V76" s="53"/>
      <c r="W76" s="53"/>
    </row>
    <row r="77" spans="1:23" x14ac:dyDescent="0.35">
      <c r="A77" s="50"/>
      <c r="B77" s="51"/>
      <c r="C77" s="52"/>
      <c r="D77" s="52"/>
      <c r="E77" s="52"/>
      <c r="F77" s="52"/>
      <c r="G77" s="52"/>
      <c r="H77" s="52"/>
      <c r="I77" s="52"/>
      <c r="J77" s="52"/>
      <c r="K77" s="52"/>
      <c r="L77" s="52"/>
      <c r="M77" s="52"/>
      <c r="N77" s="52"/>
      <c r="O77" s="53"/>
      <c r="P77" s="54"/>
      <c r="Q77" s="53"/>
      <c r="R77" s="55"/>
      <c r="S77" s="19"/>
      <c r="T77" s="53"/>
      <c r="U77" s="54"/>
      <c r="V77" s="53"/>
      <c r="W77" s="53"/>
    </row>
    <row r="78" spans="1:23" x14ac:dyDescent="0.35">
      <c r="A78" s="50"/>
      <c r="B78" s="51"/>
      <c r="C78" s="52"/>
      <c r="D78" s="52"/>
      <c r="E78" s="52"/>
      <c r="F78" s="52"/>
      <c r="G78" s="52"/>
      <c r="H78" s="52"/>
      <c r="I78" s="52"/>
      <c r="J78" s="52"/>
      <c r="K78" s="52"/>
      <c r="L78" s="52"/>
      <c r="M78" s="52"/>
      <c r="N78" s="52"/>
      <c r="O78" s="53"/>
      <c r="P78" s="54"/>
      <c r="Q78" s="53"/>
      <c r="R78" s="55"/>
      <c r="S78" s="19"/>
      <c r="T78" s="53"/>
      <c r="U78" s="54"/>
      <c r="V78" s="53"/>
      <c r="W78" s="53"/>
    </row>
    <row r="79" spans="1:23" x14ac:dyDescent="0.35">
      <c r="A79" s="50"/>
      <c r="B79" s="51"/>
      <c r="C79" s="52"/>
      <c r="D79" s="52"/>
      <c r="E79" s="52"/>
      <c r="F79" s="52"/>
      <c r="G79" s="52"/>
      <c r="H79" s="52"/>
      <c r="I79" s="52"/>
      <c r="J79" s="52"/>
      <c r="K79" s="52"/>
      <c r="L79" s="52"/>
      <c r="M79" s="52"/>
      <c r="N79" s="52"/>
      <c r="O79" s="53"/>
      <c r="P79" s="54"/>
      <c r="Q79" s="53"/>
      <c r="R79" s="55"/>
      <c r="S79" s="19"/>
      <c r="T79" s="53"/>
      <c r="U79" s="54"/>
      <c r="V79" s="53"/>
      <c r="W79" s="53"/>
    </row>
    <row r="80" spans="1:23" x14ac:dyDescent="0.35">
      <c r="A80" s="50"/>
      <c r="B80" s="51"/>
      <c r="C80" s="52"/>
      <c r="D80" s="52"/>
      <c r="E80" s="52"/>
      <c r="F80" s="52"/>
      <c r="G80" s="52"/>
      <c r="H80" s="52"/>
      <c r="I80" s="52"/>
      <c r="J80" s="52"/>
      <c r="K80" s="52"/>
      <c r="L80" s="52"/>
      <c r="M80" s="52"/>
      <c r="N80" s="52"/>
      <c r="O80" s="53"/>
      <c r="P80" s="54"/>
      <c r="Q80" s="53"/>
      <c r="R80" s="55"/>
      <c r="S80" s="19"/>
      <c r="T80" s="53"/>
      <c r="U80" s="54"/>
      <c r="V80" s="53"/>
      <c r="W80" s="53"/>
    </row>
    <row r="81" spans="1:23" x14ac:dyDescent="0.35">
      <c r="A81" s="50"/>
      <c r="B81" s="51"/>
      <c r="C81" s="52"/>
      <c r="D81" s="52"/>
      <c r="E81" s="52"/>
      <c r="F81" s="52"/>
      <c r="G81" s="52"/>
      <c r="H81" s="52"/>
      <c r="I81" s="52"/>
      <c r="J81" s="52"/>
      <c r="K81" s="52"/>
      <c r="L81" s="52"/>
      <c r="M81" s="52"/>
      <c r="N81" s="52"/>
      <c r="O81" s="53"/>
      <c r="P81" s="54"/>
      <c r="Q81" s="53"/>
      <c r="R81" s="55"/>
      <c r="S81" s="19"/>
      <c r="T81" s="53"/>
      <c r="U81" s="54"/>
      <c r="V81" s="53"/>
      <c r="W81" s="53"/>
    </row>
    <row r="82" spans="1:23" x14ac:dyDescent="0.35">
      <c r="A82" s="50"/>
      <c r="B82" s="51"/>
      <c r="C82" s="52"/>
      <c r="D82" s="52"/>
      <c r="E82" s="52"/>
      <c r="F82" s="52"/>
      <c r="G82" s="52"/>
      <c r="H82" s="52"/>
      <c r="I82" s="52"/>
      <c r="J82" s="52"/>
      <c r="K82" s="52"/>
      <c r="L82" s="52"/>
      <c r="M82" s="52"/>
      <c r="N82" s="52"/>
      <c r="O82" s="53"/>
      <c r="P82" s="54"/>
      <c r="Q82" s="53"/>
      <c r="R82" s="55"/>
      <c r="S82" s="19"/>
      <c r="T82" s="53"/>
      <c r="U82" s="54"/>
      <c r="V82" s="53"/>
      <c r="W82" s="53"/>
    </row>
    <row r="83" spans="1:23" x14ac:dyDescent="0.35">
      <c r="A83" s="50"/>
      <c r="B83" s="51"/>
      <c r="C83" s="52"/>
      <c r="D83" s="52"/>
      <c r="E83" s="52"/>
      <c r="F83" s="52"/>
      <c r="G83" s="52"/>
      <c r="H83" s="52"/>
      <c r="I83" s="52"/>
      <c r="J83" s="52"/>
      <c r="K83" s="52"/>
      <c r="L83" s="52"/>
      <c r="M83" s="52"/>
      <c r="N83" s="52"/>
      <c r="O83" s="53"/>
      <c r="P83" s="54"/>
      <c r="Q83" s="53"/>
      <c r="R83" s="55"/>
      <c r="S83" s="19"/>
      <c r="T83" s="53"/>
      <c r="U83" s="54"/>
      <c r="V83" s="53"/>
      <c r="W83" s="53"/>
    </row>
    <row r="84" spans="1:23" x14ac:dyDescent="0.35">
      <c r="A84" s="50"/>
      <c r="B84" s="51"/>
      <c r="C84" s="52"/>
      <c r="D84" s="52"/>
      <c r="E84" s="52"/>
      <c r="F84" s="52"/>
      <c r="G84" s="52"/>
      <c r="H84" s="52"/>
      <c r="I84" s="52"/>
      <c r="J84" s="52"/>
      <c r="K84" s="52"/>
      <c r="L84" s="52"/>
      <c r="M84" s="52"/>
      <c r="N84" s="52"/>
      <c r="O84" s="53"/>
      <c r="P84" s="54"/>
      <c r="Q84" s="53"/>
      <c r="R84" s="55"/>
      <c r="S84" s="19"/>
      <c r="T84" s="53"/>
      <c r="U84" s="54"/>
      <c r="V84" s="53"/>
      <c r="W84" s="53"/>
    </row>
    <row r="85" spans="1:23" x14ac:dyDescent="0.35">
      <c r="A85" s="50"/>
      <c r="B85" s="51"/>
      <c r="C85" s="52"/>
      <c r="D85" s="52"/>
      <c r="E85" s="52"/>
      <c r="F85" s="52"/>
      <c r="G85" s="52"/>
      <c r="H85" s="52"/>
      <c r="I85" s="52"/>
      <c r="J85" s="52"/>
      <c r="K85" s="52"/>
      <c r="L85" s="52"/>
      <c r="M85" s="52"/>
      <c r="N85" s="52"/>
      <c r="O85" s="53"/>
      <c r="P85" s="54"/>
      <c r="Q85" s="53"/>
      <c r="R85" s="55"/>
      <c r="S85" s="19"/>
      <c r="T85" s="53"/>
      <c r="U85" s="54"/>
      <c r="V85" s="53"/>
      <c r="W85" s="53"/>
    </row>
    <row r="86" spans="1:23" x14ac:dyDescent="0.35">
      <c r="A86" s="50"/>
      <c r="B86" s="51"/>
      <c r="C86" s="52"/>
      <c r="D86" s="52"/>
      <c r="E86" s="52"/>
      <c r="F86" s="52"/>
      <c r="G86" s="52"/>
      <c r="H86" s="52"/>
      <c r="I86" s="52"/>
      <c r="J86" s="52"/>
      <c r="K86" s="52"/>
      <c r="L86" s="52"/>
      <c r="M86" s="52"/>
      <c r="N86" s="52"/>
      <c r="O86" s="53"/>
      <c r="P86" s="54"/>
      <c r="Q86" s="53"/>
      <c r="R86" s="55"/>
      <c r="S86" s="19"/>
      <c r="T86" s="53"/>
      <c r="U86" s="54"/>
      <c r="V86" s="53"/>
      <c r="W86" s="53"/>
    </row>
    <row r="87" spans="1:23" x14ac:dyDescent="0.35">
      <c r="A87" s="50"/>
      <c r="B87" s="51"/>
      <c r="C87" s="52"/>
      <c r="D87" s="52"/>
      <c r="E87" s="52"/>
      <c r="F87" s="52"/>
      <c r="G87" s="52"/>
      <c r="H87" s="52"/>
      <c r="I87" s="52"/>
      <c r="J87" s="52"/>
      <c r="K87" s="52"/>
      <c r="L87" s="52"/>
      <c r="M87" s="52"/>
      <c r="N87" s="52"/>
      <c r="O87" s="53"/>
      <c r="P87" s="54"/>
      <c r="Q87" s="53"/>
      <c r="R87" s="55"/>
      <c r="S87" s="19"/>
      <c r="T87" s="53"/>
      <c r="U87" s="54"/>
      <c r="V87" s="53"/>
      <c r="W87" s="53"/>
    </row>
    <row r="88" spans="1:23" x14ac:dyDescent="0.35">
      <c r="A88" s="50"/>
      <c r="B88" s="51"/>
      <c r="C88" s="52"/>
      <c r="D88" s="52"/>
      <c r="E88" s="52"/>
      <c r="F88" s="52"/>
      <c r="G88" s="52"/>
      <c r="H88" s="52"/>
      <c r="I88" s="52"/>
      <c r="J88" s="52"/>
      <c r="K88" s="52"/>
      <c r="L88" s="52"/>
      <c r="M88" s="52"/>
      <c r="N88" s="52"/>
      <c r="O88" s="53"/>
      <c r="P88" s="54"/>
      <c r="Q88" s="53"/>
      <c r="R88" s="55"/>
      <c r="S88" s="19"/>
      <c r="T88" s="53"/>
      <c r="U88" s="54"/>
      <c r="V88" s="53"/>
      <c r="W88" s="53"/>
    </row>
    <row r="89" spans="1:23" x14ac:dyDescent="0.35">
      <c r="A89" s="50"/>
      <c r="B89" s="51"/>
      <c r="C89" s="52"/>
      <c r="D89" s="52"/>
      <c r="E89" s="52"/>
      <c r="F89" s="52"/>
      <c r="G89" s="52"/>
      <c r="H89" s="52"/>
      <c r="I89" s="52"/>
      <c r="J89" s="52"/>
      <c r="K89" s="52"/>
      <c r="L89" s="52"/>
      <c r="M89" s="52"/>
      <c r="N89" s="52"/>
      <c r="O89" s="53"/>
      <c r="P89" s="54"/>
      <c r="Q89" s="53"/>
      <c r="R89" s="55"/>
      <c r="S89" s="19"/>
      <c r="T89" s="53"/>
      <c r="U89" s="54"/>
      <c r="V89" s="53"/>
      <c r="W89" s="53"/>
    </row>
    <row r="90" spans="1:23" x14ac:dyDescent="0.35">
      <c r="A90" s="50"/>
      <c r="B90" s="51"/>
      <c r="C90" s="52"/>
      <c r="D90" s="52"/>
      <c r="E90" s="52"/>
      <c r="F90" s="52"/>
      <c r="G90" s="52"/>
      <c r="H90" s="52"/>
      <c r="I90" s="52"/>
      <c r="J90" s="52"/>
      <c r="K90" s="52"/>
      <c r="L90" s="52"/>
      <c r="M90" s="52"/>
      <c r="N90" s="52"/>
      <c r="O90" s="53"/>
      <c r="P90" s="54"/>
      <c r="Q90" s="53"/>
      <c r="R90" s="55"/>
      <c r="S90" s="19"/>
      <c r="T90" s="53"/>
      <c r="U90" s="54"/>
      <c r="V90" s="53"/>
      <c r="W90" s="53"/>
    </row>
    <row r="91" spans="1:23" x14ac:dyDescent="0.35">
      <c r="A91" s="50"/>
      <c r="B91" s="51"/>
      <c r="C91" s="52"/>
      <c r="D91" s="52"/>
      <c r="E91" s="52"/>
      <c r="F91" s="52"/>
      <c r="G91" s="52"/>
      <c r="H91" s="52"/>
      <c r="I91" s="52"/>
      <c r="J91" s="52"/>
      <c r="K91" s="52"/>
      <c r="L91" s="52"/>
      <c r="M91" s="52"/>
      <c r="N91" s="52"/>
      <c r="O91" s="53"/>
      <c r="P91" s="54"/>
      <c r="Q91" s="53"/>
      <c r="R91" s="55"/>
      <c r="S91" s="19"/>
      <c r="T91" s="53"/>
      <c r="U91" s="54"/>
      <c r="V91" s="53"/>
      <c r="W91" s="53"/>
    </row>
    <row r="92" spans="1:23" x14ac:dyDescent="0.35">
      <c r="A92" s="50"/>
      <c r="B92" s="51"/>
      <c r="C92" s="52"/>
      <c r="D92" s="52"/>
      <c r="E92" s="52"/>
      <c r="F92" s="52"/>
      <c r="G92" s="52"/>
      <c r="H92" s="52"/>
      <c r="I92" s="52"/>
      <c r="J92" s="52"/>
      <c r="K92" s="52"/>
      <c r="L92" s="52"/>
      <c r="M92" s="52"/>
      <c r="N92" s="52"/>
      <c r="O92" s="53"/>
      <c r="P92" s="54"/>
      <c r="Q92" s="53"/>
      <c r="R92" s="55"/>
      <c r="S92" s="19"/>
      <c r="T92" s="53"/>
      <c r="U92" s="54"/>
      <c r="V92" s="53"/>
      <c r="W92" s="53"/>
    </row>
    <row r="93" spans="1:23" x14ac:dyDescent="0.35">
      <c r="A93" s="50"/>
      <c r="B93" s="51"/>
      <c r="C93" s="52"/>
      <c r="D93" s="52"/>
      <c r="E93" s="52"/>
      <c r="F93" s="52"/>
      <c r="G93" s="52"/>
      <c r="H93" s="52"/>
      <c r="I93" s="52"/>
      <c r="J93" s="52"/>
      <c r="K93" s="52"/>
      <c r="L93" s="52"/>
      <c r="M93" s="52"/>
      <c r="N93" s="52"/>
      <c r="O93" s="53"/>
      <c r="P93" s="54"/>
      <c r="Q93" s="53"/>
      <c r="R93" s="55"/>
      <c r="S93" s="19"/>
      <c r="T93" s="53"/>
      <c r="U93" s="54"/>
      <c r="V93" s="53"/>
      <c r="W93" s="53"/>
    </row>
    <row r="94" spans="1:23" x14ac:dyDescent="0.35">
      <c r="A94" s="50"/>
      <c r="B94" s="51"/>
      <c r="C94" s="52"/>
      <c r="D94" s="52"/>
      <c r="E94" s="52"/>
      <c r="F94" s="52"/>
      <c r="G94" s="52"/>
      <c r="H94" s="52"/>
      <c r="I94" s="52"/>
      <c r="J94" s="52"/>
      <c r="K94" s="52"/>
      <c r="L94" s="52"/>
      <c r="M94" s="52"/>
      <c r="N94" s="52"/>
      <c r="O94" s="53"/>
      <c r="P94" s="54"/>
      <c r="Q94" s="53"/>
      <c r="R94" s="55"/>
      <c r="S94" s="19"/>
      <c r="T94" s="53"/>
      <c r="U94" s="54"/>
      <c r="V94" s="53"/>
      <c r="W94" s="53"/>
    </row>
    <row r="95" spans="1:23" x14ac:dyDescent="0.35">
      <c r="A95" s="50"/>
      <c r="B95" s="51"/>
      <c r="C95" s="52"/>
      <c r="D95" s="52"/>
      <c r="E95" s="52"/>
      <c r="F95" s="52"/>
      <c r="G95" s="52"/>
      <c r="H95" s="52"/>
      <c r="I95" s="52"/>
      <c r="J95" s="52"/>
      <c r="K95" s="52"/>
      <c r="L95" s="52"/>
      <c r="M95" s="52"/>
      <c r="N95" s="52"/>
      <c r="O95" s="53"/>
      <c r="P95" s="54"/>
      <c r="Q95" s="53"/>
      <c r="R95" s="55"/>
      <c r="S95" s="19"/>
      <c r="T95" s="53"/>
      <c r="U95" s="54"/>
      <c r="V95" s="53"/>
      <c r="W95" s="53"/>
    </row>
    <row r="96" spans="1:23" x14ac:dyDescent="0.35">
      <c r="A96" s="50"/>
      <c r="B96" s="51"/>
      <c r="C96" s="52"/>
      <c r="D96" s="52"/>
      <c r="E96" s="52"/>
      <c r="F96" s="52"/>
      <c r="G96" s="52"/>
      <c r="H96" s="52"/>
      <c r="I96" s="52"/>
      <c r="J96" s="52"/>
      <c r="K96" s="52"/>
      <c r="L96" s="52"/>
      <c r="M96" s="52"/>
      <c r="N96" s="52"/>
      <c r="O96" s="53"/>
      <c r="P96" s="54"/>
      <c r="Q96" s="53"/>
      <c r="R96" s="55"/>
      <c r="S96" s="19"/>
      <c r="T96" s="53"/>
      <c r="U96" s="54"/>
      <c r="V96" s="53"/>
      <c r="W96" s="53"/>
    </row>
    <row r="97" spans="1:23" x14ac:dyDescent="0.35">
      <c r="A97" s="50"/>
      <c r="B97" s="51"/>
      <c r="C97" s="52"/>
      <c r="D97" s="52"/>
      <c r="E97" s="52"/>
      <c r="F97" s="52"/>
      <c r="G97" s="52"/>
      <c r="H97" s="52"/>
      <c r="I97" s="52"/>
      <c r="J97" s="52"/>
      <c r="K97" s="52"/>
      <c r="L97" s="52"/>
      <c r="M97" s="52"/>
      <c r="N97" s="52"/>
      <c r="O97" s="53"/>
      <c r="P97" s="54"/>
      <c r="Q97" s="53"/>
      <c r="R97" s="55"/>
      <c r="S97" s="19"/>
      <c r="T97" s="53"/>
      <c r="U97" s="54"/>
      <c r="V97" s="53"/>
      <c r="W97" s="53"/>
    </row>
    <row r="98" spans="1:23" x14ac:dyDescent="0.35">
      <c r="A98" s="50"/>
      <c r="B98" s="51"/>
      <c r="C98" s="52"/>
      <c r="D98" s="52"/>
      <c r="E98" s="52"/>
      <c r="F98" s="52"/>
      <c r="G98" s="52"/>
      <c r="H98" s="52"/>
      <c r="I98" s="52"/>
      <c r="J98" s="52"/>
      <c r="K98" s="52"/>
      <c r="L98" s="52"/>
      <c r="M98" s="52"/>
      <c r="N98" s="52"/>
      <c r="O98" s="53"/>
      <c r="P98" s="54"/>
      <c r="Q98" s="53"/>
      <c r="R98" s="55"/>
      <c r="S98" s="19"/>
      <c r="T98" s="53"/>
      <c r="U98" s="54"/>
      <c r="V98" s="53"/>
      <c r="W98" s="53"/>
    </row>
    <row r="99" spans="1:23" x14ac:dyDescent="0.35">
      <c r="A99" s="50"/>
      <c r="B99" s="51"/>
      <c r="C99" s="52"/>
      <c r="D99" s="52"/>
      <c r="E99" s="52"/>
      <c r="F99" s="52"/>
      <c r="G99" s="52"/>
      <c r="H99" s="52"/>
      <c r="I99" s="52"/>
      <c r="J99" s="52"/>
      <c r="K99" s="52"/>
      <c r="L99" s="52"/>
      <c r="M99" s="52"/>
      <c r="N99" s="52"/>
      <c r="O99" s="53"/>
      <c r="P99" s="54"/>
      <c r="Q99" s="53"/>
      <c r="R99" s="55"/>
      <c r="S99" s="19"/>
      <c r="T99" s="53"/>
      <c r="U99" s="54"/>
      <c r="V99" s="53"/>
      <c r="W99" s="53"/>
    </row>
    <row r="100" spans="1:23" x14ac:dyDescent="0.35">
      <c r="A100" s="50"/>
      <c r="B100" s="51"/>
      <c r="C100" s="52"/>
      <c r="D100" s="52"/>
      <c r="E100" s="52"/>
      <c r="F100" s="52"/>
      <c r="G100" s="52"/>
      <c r="H100" s="52"/>
      <c r="I100" s="52"/>
      <c r="J100" s="52"/>
      <c r="K100" s="52"/>
      <c r="L100" s="52"/>
      <c r="M100" s="52"/>
      <c r="N100" s="52"/>
      <c r="O100" s="53"/>
      <c r="P100" s="54"/>
      <c r="Q100" s="53"/>
      <c r="R100" s="55"/>
      <c r="S100" s="19"/>
      <c r="T100" s="53"/>
      <c r="U100" s="54"/>
      <c r="V100" s="53"/>
      <c r="W100" s="53"/>
    </row>
    <row r="101" spans="1:23" x14ac:dyDescent="0.35">
      <c r="A101" s="50"/>
      <c r="B101" s="19"/>
      <c r="C101" s="52"/>
      <c r="D101" s="52"/>
      <c r="E101" s="52"/>
      <c r="F101" s="52"/>
      <c r="G101" s="52"/>
      <c r="H101" s="52"/>
      <c r="I101" s="52"/>
      <c r="J101" s="52"/>
      <c r="K101" s="52"/>
      <c r="L101" s="52"/>
      <c r="M101" s="52"/>
      <c r="N101" s="52"/>
      <c r="O101" s="52"/>
      <c r="P101" s="52"/>
      <c r="Q101" s="52"/>
      <c r="R101" s="52"/>
      <c r="S101" s="19"/>
      <c r="T101" s="19"/>
      <c r="U101" s="19"/>
      <c r="V101" s="19"/>
      <c r="W101" s="19"/>
    </row>
  </sheetData>
  <mergeCells count="5">
    <mergeCell ref="A1:R1"/>
    <mergeCell ref="O2:R2"/>
    <mergeCell ref="A2:G2"/>
    <mergeCell ref="H2:N2"/>
    <mergeCell ref="T2:W2"/>
  </mergeCells>
  <dataValidations count="1">
    <dataValidation type="list" allowBlank="1" showInputMessage="1" showErrorMessage="1" sqref="Q4:Q25 V4:V25" xr:uid="{00000000-0002-0000-0200-000000000000}">
      <formula1>vulnerability</formula1>
    </dataValidation>
  </dataValidations>
  <pageMargins left="0.25" right="0.25" top="0.75" bottom="0.75" header="0.3" footer="0.3"/>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topLeftCell="F1" workbookViewId="0">
      <selection activeCell="M4" sqref="M4"/>
    </sheetView>
  </sheetViews>
  <sheetFormatPr defaultRowHeight="14.5" x14ac:dyDescent="0.35"/>
  <cols>
    <col min="1" max="1" width="31" style="14" customWidth="1"/>
    <col min="2" max="2" width="10.7265625" customWidth="1"/>
    <col min="3" max="7" width="10.7265625" style="6" customWidth="1"/>
    <col min="8" max="14" width="11.453125" style="6" customWidth="1"/>
    <col min="15" max="18" width="10.7265625" style="6" customWidth="1"/>
    <col min="20" max="23" width="10.7265625" customWidth="1"/>
  </cols>
  <sheetData>
    <row r="1" spans="1:23" ht="21" customHeight="1" x14ac:dyDescent="0.5">
      <c r="A1" s="222" t="s">
        <v>47</v>
      </c>
      <c r="B1" s="222"/>
      <c r="C1" s="222"/>
      <c r="D1" s="222"/>
      <c r="E1" s="222"/>
      <c r="F1" s="222"/>
      <c r="G1" s="222"/>
      <c r="H1" s="222"/>
      <c r="I1" s="222"/>
      <c r="J1" s="222"/>
      <c r="K1" s="222"/>
      <c r="L1" s="222"/>
      <c r="M1" s="222"/>
      <c r="N1" s="222"/>
      <c r="O1" s="222"/>
      <c r="P1" s="222"/>
      <c r="Q1" s="222"/>
      <c r="R1" s="222"/>
    </row>
    <row r="2" spans="1:23" ht="18.75" customHeight="1" x14ac:dyDescent="0.35">
      <c r="A2" s="216" t="s">
        <v>45</v>
      </c>
      <c r="B2" s="216"/>
      <c r="C2" s="216"/>
      <c r="D2" s="216"/>
      <c r="E2" s="216"/>
      <c r="F2" s="216"/>
      <c r="G2" s="217"/>
      <c r="H2" s="230" t="s">
        <v>50</v>
      </c>
      <c r="I2" s="231"/>
      <c r="J2" s="231"/>
      <c r="K2" s="231"/>
      <c r="L2" s="231"/>
      <c r="M2" s="231"/>
      <c r="N2" s="232"/>
      <c r="O2" s="223" t="s">
        <v>12</v>
      </c>
      <c r="P2" s="224"/>
      <c r="Q2" s="224"/>
      <c r="R2" s="225"/>
      <c r="T2" s="227" t="s">
        <v>55</v>
      </c>
      <c r="U2" s="228"/>
      <c r="V2" s="228"/>
      <c r="W2" s="229"/>
    </row>
    <row r="3" spans="1:23" ht="137.15" customHeight="1" x14ac:dyDescent="0.35">
      <c r="A3" s="16" t="s">
        <v>13</v>
      </c>
      <c r="B3" s="15" t="s">
        <v>3</v>
      </c>
      <c r="C3" s="15" t="s">
        <v>4</v>
      </c>
      <c r="D3" s="15" t="s">
        <v>185</v>
      </c>
      <c r="E3" s="15" t="s">
        <v>176</v>
      </c>
      <c r="F3" s="15" t="s">
        <v>5</v>
      </c>
      <c r="G3" s="15" t="s">
        <v>11</v>
      </c>
      <c r="H3" s="28" t="s">
        <v>214</v>
      </c>
      <c r="I3" s="28" t="s">
        <v>219</v>
      </c>
      <c r="J3" s="28" t="s">
        <v>223</v>
      </c>
      <c r="K3" s="28" t="s">
        <v>220</v>
      </c>
      <c r="L3" s="28" t="s">
        <v>221</v>
      </c>
      <c r="M3" s="28" t="s">
        <v>236</v>
      </c>
      <c r="N3" s="22" t="s">
        <v>54</v>
      </c>
      <c r="O3" s="4" t="s">
        <v>43</v>
      </c>
      <c r="P3" s="5" t="s">
        <v>41</v>
      </c>
      <c r="Q3" s="4" t="s">
        <v>42</v>
      </c>
      <c r="R3" s="4" t="s">
        <v>2</v>
      </c>
      <c r="T3" s="4" t="s">
        <v>56</v>
      </c>
      <c r="U3" s="4" t="s">
        <v>41</v>
      </c>
      <c r="V3" s="4" t="s">
        <v>42</v>
      </c>
      <c r="W3" s="4" t="s">
        <v>2</v>
      </c>
    </row>
    <row r="4" spans="1:23" s="2" customFormat="1" ht="15" customHeight="1" x14ac:dyDescent="0.35">
      <c r="A4" s="147">
        <f>'Asset Inventory'!A4</f>
        <v>0</v>
      </c>
      <c r="B4" s="148"/>
      <c r="C4" s="147">
        <f>'Asset Inventory'!F4</f>
        <v>0</v>
      </c>
      <c r="D4" s="147">
        <f>'Asset Inventory'!G4</f>
        <v>0</v>
      </c>
      <c r="E4" s="147">
        <f>'Asset Inventory'!H4</f>
        <v>0</v>
      </c>
      <c r="F4" s="147">
        <f>'Asset Inventory'!I4</f>
        <v>0</v>
      </c>
      <c r="G4" s="147">
        <f>'Asset Inventory'!J4</f>
        <v>0</v>
      </c>
      <c r="H4" s="3"/>
      <c r="I4" s="3"/>
      <c r="J4" s="3"/>
      <c r="K4" s="3"/>
      <c r="L4" s="3"/>
      <c r="M4" s="3"/>
      <c r="N4" s="3">
        <f>SUM(IF(H4="Yes",0.5),IF(I4="Yes",0.5),IF(J4="Yes",0.5),IF(K4="Yes",0.5),IF(L4="Yes",0.5),IF(M4="Yes",0.5))</f>
        <v>0</v>
      </c>
      <c r="O4" s="8">
        <v>3</v>
      </c>
      <c r="P4" s="9" t="b">
        <f>IF(B4="Extreme",SUM(2,N4),IF(B4="High",SUM(1,N4),IF(B4="Moderate",SUM(0.5,N4))))</f>
        <v>0</v>
      </c>
      <c r="Q4" s="8"/>
      <c r="R4" s="10">
        <f>O4*P4*Q4</f>
        <v>0</v>
      </c>
      <c r="T4" s="8">
        <v>4</v>
      </c>
      <c r="U4" s="9" t="b">
        <f>P4</f>
        <v>0</v>
      </c>
      <c r="V4" s="8"/>
      <c r="W4" s="8">
        <f>T4*U4*V4</f>
        <v>0</v>
      </c>
    </row>
    <row r="5" spans="1:23" s="2" customFormat="1" x14ac:dyDescent="0.35">
      <c r="A5" s="147">
        <f>'Asset Inventory'!A5</f>
        <v>0</v>
      </c>
      <c r="B5" s="148"/>
      <c r="C5" s="147">
        <f>'Asset Inventory'!F5</f>
        <v>0</v>
      </c>
      <c r="D5" s="147">
        <f>'Asset Inventory'!G5</f>
        <v>0</v>
      </c>
      <c r="E5" s="147">
        <f>'Asset Inventory'!H5</f>
        <v>0</v>
      </c>
      <c r="F5" s="147">
        <f>'Asset Inventory'!I5</f>
        <v>0</v>
      </c>
      <c r="G5" s="147">
        <f>'Asset Inventory'!J5</f>
        <v>0</v>
      </c>
      <c r="H5" s="3"/>
      <c r="I5" s="3"/>
      <c r="J5" s="3"/>
      <c r="K5" s="3"/>
      <c r="L5" s="3"/>
      <c r="M5" s="3"/>
      <c r="N5" s="3">
        <f t="shared" ref="N5:N25" si="0">SUM(IF(H5="Yes",0.5),IF(I5="Yes",0.5),IF(J5="Yes",0.5),IF(K5="Yes",0.5),IF(L5="Yes",0.5),IF(M5="Yes",0.5))</f>
        <v>0</v>
      </c>
      <c r="O5" s="8">
        <v>3</v>
      </c>
      <c r="P5" s="9" t="b">
        <f t="shared" ref="P5:P25" si="1">IF(B5="Extreme",SUM(2,N5),IF(B5="High",SUM(1,N5),IF(B5="Moderate",SUM(0.5,N5))))</f>
        <v>0</v>
      </c>
      <c r="Q5" s="8"/>
      <c r="R5" s="10">
        <f t="shared" ref="R5:R25" si="2">O5*P5*Q5</f>
        <v>0</v>
      </c>
      <c r="T5" s="8">
        <v>4</v>
      </c>
      <c r="U5" s="9" t="b">
        <f t="shared" ref="U5:U25" si="3">P5</f>
        <v>0</v>
      </c>
      <c r="V5" s="8"/>
      <c r="W5" s="8">
        <f t="shared" ref="W5:W25" si="4">T5*U5*V5</f>
        <v>0</v>
      </c>
    </row>
    <row r="6" spans="1:23" s="2" customFormat="1" x14ac:dyDescent="0.35">
      <c r="A6" s="147">
        <f>'Asset Inventory'!A6</f>
        <v>0</v>
      </c>
      <c r="B6" s="148"/>
      <c r="C6" s="147">
        <f>'Asset Inventory'!F6</f>
        <v>0</v>
      </c>
      <c r="D6" s="147">
        <f>'Asset Inventory'!G6</f>
        <v>0</v>
      </c>
      <c r="E6" s="147">
        <f>'Asset Inventory'!H6</f>
        <v>0</v>
      </c>
      <c r="F6" s="147">
        <f>'Asset Inventory'!I6</f>
        <v>0</v>
      </c>
      <c r="G6" s="147">
        <f>'Asset Inventory'!J6</f>
        <v>0</v>
      </c>
      <c r="H6" s="3"/>
      <c r="I6" s="3"/>
      <c r="J6" s="3"/>
      <c r="K6" s="3"/>
      <c r="L6" s="3"/>
      <c r="M6" s="3"/>
      <c r="N6" s="3">
        <f t="shared" si="0"/>
        <v>0</v>
      </c>
      <c r="O6" s="8">
        <v>3</v>
      </c>
      <c r="P6" s="9" t="b">
        <f t="shared" si="1"/>
        <v>0</v>
      </c>
      <c r="Q6" s="8"/>
      <c r="R6" s="10">
        <f t="shared" si="2"/>
        <v>0</v>
      </c>
      <c r="T6" s="8">
        <v>4</v>
      </c>
      <c r="U6" s="9" t="b">
        <f t="shared" si="3"/>
        <v>0</v>
      </c>
      <c r="V6" s="8"/>
      <c r="W6" s="8">
        <f t="shared" si="4"/>
        <v>0</v>
      </c>
    </row>
    <row r="7" spans="1:23" s="2" customFormat="1" x14ac:dyDescent="0.35">
      <c r="A7" s="147">
        <f>'Asset Inventory'!A7</f>
        <v>0</v>
      </c>
      <c r="B7" s="148"/>
      <c r="C7" s="147">
        <f>'Asset Inventory'!F7</f>
        <v>0</v>
      </c>
      <c r="D7" s="147">
        <f>'Asset Inventory'!G7</f>
        <v>0</v>
      </c>
      <c r="E7" s="147">
        <f>'Asset Inventory'!H7</f>
        <v>0</v>
      </c>
      <c r="F7" s="147">
        <f>'Asset Inventory'!I7</f>
        <v>0</v>
      </c>
      <c r="G7" s="147">
        <f>'Asset Inventory'!J7</f>
        <v>0</v>
      </c>
      <c r="H7" s="3"/>
      <c r="I7" s="3"/>
      <c r="J7" s="3"/>
      <c r="K7" s="3"/>
      <c r="L7" s="3"/>
      <c r="M7" s="3"/>
      <c r="N7" s="3">
        <f t="shared" si="0"/>
        <v>0</v>
      </c>
      <c r="O7" s="8">
        <v>3</v>
      </c>
      <c r="P7" s="9" t="b">
        <f t="shared" si="1"/>
        <v>0</v>
      </c>
      <c r="Q7" s="8"/>
      <c r="R7" s="10">
        <f t="shared" si="2"/>
        <v>0</v>
      </c>
      <c r="T7" s="8">
        <v>4</v>
      </c>
      <c r="U7" s="9" t="b">
        <f t="shared" si="3"/>
        <v>0</v>
      </c>
      <c r="V7" s="8"/>
      <c r="W7" s="8">
        <f t="shared" si="4"/>
        <v>0</v>
      </c>
    </row>
    <row r="8" spans="1:23" s="2" customFormat="1" x14ac:dyDescent="0.35">
      <c r="A8" s="147">
        <f>'Asset Inventory'!A8</f>
        <v>0</v>
      </c>
      <c r="B8" s="148"/>
      <c r="C8" s="147">
        <f>'Asset Inventory'!F8</f>
        <v>0</v>
      </c>
      <c r="D8" s="147">
        <f>'Asset Inventory'!G8</f>
        <v>0</v>
      </c>
      <c r="E8" s="147">
        <f>'Asset Inventory'!H8</f>
        <v>0</v>
      </c>
      <c r="F8" s="147">
        <f>'Asset Inventory'!I8</f>
        <v>0</v>
      </c>
      <c r="G8" s="147">
        <f>'Asset Inventory'!J8</f>
        <v>0</v>
      </c>
      <c r="H8" s="3"/>
      <c r="I8" s="3"/>
      <c r="J8" s="3"/>
      <c r="K8" s="3"/>
      <c r="L8" s="3"/>
      <c r="M8" s="3"/>
      <c r="N8" s="3">
        <f t="shared" si="0"/>
        <v>0</v>
      </c>
      <c r="O8" s="8">
        <v>3</v>
      </c>
      <c r="P8" s="9" t="b">
        <f t="shared" si="1"/>
        <v>0</v>
      </c>
      <c r="Q8" s="8"/>
      <c r="R8" s="10">
        <f t="shared" si="2"/>
        <v>0</v>
      </c>
      <c r="T8" s="8">
        <v>4</v>
      </c>
      <c r="U8" s="9" t="b">
        <f t="shared" si="3"/>
        <v>0</v>
      </c>
      <c r="V8" s="8"/>
      <c r="W8" s="8">
        <f t="shared" si="4"/>
        <v>0</v>
      </c>
    </row>
    <row r="9" spans="1:23" s="2" customFormat="1" x14ac:dyDescent="0.35">
      <c r="A9" s="147">
        <f>'Asset Inventory'!A9</f>
        <v>0</v>
      </c>
      <c r="B9" s="148"/>
      <c r="C9" s="147">
        <f>'Asset Inventory'!F9</f>
        <v>0</v>
      </c>
      <c r="D9" s="147">
        <f>'Asset Inventory'!G9</f>
        <v>0</v>
      </c>
      <c r="E9" s="147">
        <f>'Asset Inventory'!H9</f>
        <v>0</v>
      </c>
      <c r="F9" s="147">
        <f>'Asset Inventory'!I9</f>
        <v>0</v>
      </c>
      <c r="G9" s="147">
        <f>'Asset Inventory'!J9</f>
        <v>0</v>
      </c>
      <c r="H9" s="3"/>
      <c r="I9" s="3"/>
      <c r="J9" s="3"/>
      <c r="K9" s="3"/>
      <c r="L9" s="3"/>
      <c r="M9" s="3"/>
      <c r="N9" s="3">
        <f t="shared" si="0"/>
        <v>0</v>
      </c>
      <c r="O9" s="8">
        <v>3</v>
      </c>
      <c r="P9" s="9" t="b">
        <f t="shared" si="1"/>
        <v>0</v>
      </c>
      <c r="Q9" s="8"/>
      <c r="R9" s="10">
        <f t="shared" si="2"/>
        <v>0</v>
      </c>
      <c r="T9" s="8">
        <v>4</v>
      </c>
      <c r="U9" s="9" t="b">
        <f t="shared" si="3"/>
        <v>0</v>
      </c>
      <c r="V9" s="8"/>
      <c r="W9" s="8">
        <f t="shared" si="4"/>
        <v>0</v>
      </c>
    </row>
    <row r="10" spans="1:23" s="2" customFormat="1" x14ac:dyDescent="0.35">
      <c r="A10" s="147">
        <f>'Asset Inventory'!A10</f>
        <v>0</v>
      </c>
      <c r="B10" s="148"/>
      <c r="C10" s="147">
        <f>'Asset Inventory'!F10</f>
        <v>0</v>
      </c>
      <c r="D10" s="147">
        <f>'Asset Inventory'!G10</f>
        <v>0</v>
      </c>
      <c r="E10" s="147">
        <f>'Asset Inventory'!H10</f>
        <v>0</v>
      </c>
      <c r="F10" s="147">
        <f>'Asset Inventory'!I10</f>
        <v>0</v>
      </c>
      <c r="G10" s="147">
        <f>'Asset Inventory'!J10</f>
        <v>0</v>
      </c>
      <c r="H10" s="3"/>
      <c r="I10" s="3"/>
      <c r="J10" s="3"/>
      <c r="K10" s="3"/>
      <c r="L10" s="3"/>
      <c r="M10" s="3"/>
      <c r="N10" s="3">
        <f t="shared" si="0"/>
        <v>0</v>
      </c>
      <c r="O10" s="8">
        <v>3</v>
      </c>
      <c r="P10" s="9" t="b">
        <f t="shared" si="1"/>
        <v>0</v>
      </c>
      <c r="Q10" s="8"/>
      <c r="R10" s="10">
        <f t="shared" si="2"/>
        <v>0</v>
      </c>
      <c r="T10" s="8">
        <v>4</v>
      </c>
      <c r="U10" s="9" t="b">
        <f t="shared" si="3"/>
        <v>0</v>
      </c>
      <c r="V10" s="8"/>
      <c r="W10" s="8">
        <f t="shared" si="4"/>
        <v>0</v>
      </c>
    </row>
    <row r="11" spans="1:23" s="2" customFormat="1" x14ac:dyDescent="0.35">
      <c r="A11" s="147">
        <f>'Asset Inventory'!A11</f>
        <v>0</v>
      </c>
      <c r="B11" s="148"/>
      <c r="C11" s="147">
        <f>'Asset Inventory'!F11</f>
        <v>0</v>
      </c>
      <c r="D11" s="147">
        <f>'Asset Inventory'!G11</f>
        <v>0</v>
      </c>
      <c r="E11" s="147">
        <f>'Asset Inventory'!H11</f>
        <v>0</v>
      </c>
      <c r="F11" s="147">
        <f>'Asset Inventory'!I11</f>
        <v>0</v>
      </c>
      <c r="G11" s="147">
        <f>'Asset Inventory'!J11</f>
        <v>0</v>
      </c>
      <c r="H11" s="3"/>
      <c r="I11" s="3"/>
      <c r="J11" s="3"/>
      <c r="K11" s="3"/>
      <c r="L11" s="3"/>
      <c r="M11" s="3"/>
      <c r="N11" s="3">
        <f t="shared" si="0"/>
        <v>0</v>
      </c>
      <c r="O11" s="8">
        <v>3</v>
      </c>
      <c r="P11" s="9" t="b">
        <f t="shared" si="1"/>
        <v>0</v>
      </c>
      <c r="Q11" s="8"/>
      <c r="R11" s="10">
        <f t="shared" si="2"/>
        <v>0</v>
      </c>
      <c r="T11" s="8">
        <v>4</v>
      </c>
      <c r="U11" s="9" t="b">
        <f t="shared" si="3"/>
        <v>0</v>
      </c>
      <c r="V11" s="8"/>
      <c r="W11" s="8">
        <f t="shared" si="4"/>
        <v>0</v>
      </c>
    </row>
    <row r="12" spans="1:23" s="2" customFormat="1" x14ac:dyDescent="0.35">
      <c r="A12" s="147">
        <f>'Asset Inventory'!A12</f>
        <v>0</v>
      </c>
      <c r="B12" s="148"/>
      <c r="C12" s="147">
        <f>'Asset Inventory'!F12</f>
        <v>0</v>
      </c>
      <c r="D12" s="147">
        <f>'Asset Inventory'!G12</f>
        <v>0</v>
      </c>
      <c r="E12" s="147">
        <f>'Asset Inventory'!H12</f>
        <v>0</v>
      </c>
      <c r="F12" s="147">
        <f>'Asset Inventory'!I12</f>
        <v>0</v>
      </c>
      <c r="G12" s="147">
        <f>'Asset Inventory'!J12</f>
        <v>0</v>
      </c>
      <c r="H12" s="3"/>
      <c r="I12" s="3"/>
      <c r="J12" s="3"/>
      <c r="K12" s="3"/>
      <c r="L12" s="3"/>
      <c r="M12" s="3"/>
      <c r="N12" s="3">
        <f t="shared" si="0"/>
        <v>0</v>
      </c>
      <c r="O12" s="8">
        <v>3</v>
      </c>
      <c r="P12" s="9" t="b">
        <f t="shared" si="1"/>
        <v>0</v>
      </c>
      <c r="Q12" s="8"/>
      <c r="R12" s="10">
        <f t="shared" si="2"/>
        <v>0</v>
      </c>
      <c r="T12" s="8">
        <v>4</v>
      </c>
      <c r="U12" s="9" t="b">
        <f t="shared" si="3"/>
        <v>0</v>
      </c>
      <c r="V12" s="8"/>
      <c r="W12" s="8">
        <f t="shared" si="4"/>
        <v>0</v>
      </c>
    </row>
    <row r="13" spans="1:23" s="2" customFormat="1" x14ac:dyDescent="0.35">
      <c r="A13" s="147">
        <f>'Asset Inventory'!A13</f>
        <v>0</v>
      </c>
      <c r="B13" s="148"/>
      <c r="C13" s="147">
        <f>'Asset Inventory'!F13</f>
        <v>0</v>
      </c>
      <c r="D13" s="147">
        <f>'Asset Inventory'!G13</f>
        <v>0</v>
      </c>
      <c r="E13" s="147">
        <f>'Asset Inventory'!H13</f>
        <v>0</v>
      </c>
      <c r="F13" s="147">
        <f>'Asset Inventory'!I13</f>
        <v>0</v>
      </c>
      <c r="G13" s="147">
        <f>'Asset Inventory'!J13</f>
        <v>0</v>
      </c>
      <c r="H13" s="3"/>
      <c r="I13" s="3"/>
      <c r="J13" s="3"/>
      <c r="K13" s="3"/>
      <c r="L13" s="3"/>
      <c r="M13" s="3"/>
      <c r="N13" s="3">
        <f t="shared" si="0"/>
        <v>0</v>
      </c>
      <c r="O13" s="8">
        <v>3</v>
      </c>
      <c r="P13" s="9" t="b">
        <f t="shared" si="1"/>
        <v>0</v>
      </c>
      <c r="Q13" s="8"/>
      <c r="R13" s="10">
        <f t="shared" si="2"/>
        <v>0</v>
      </c>
      <c r="T13" s="8">
        <v>4</v>
      </c>
      <c r="U13" s="9" t="b">
        <f t="shared" si="3"/>
        <v>0</v>
      </c>
      <c r="V13" s="8"/>
      <c r="W13" s="8">
        <f t="shared" si="4"/>
        <v>0</v>
      </c>
    </row>
    <row r="14" spans="1:23" s="2" customFormat="1" x14ac:dyDescent="0.35">
      <c r="A14" s="147">
        <f>'Asset Inventory'!A14</f>
        <v>0</v>
      </c>
      <c r="B14" s="148"/>
      <c r="C14" s="147">
        <f>'Asset Inventory'!F14</f>
        <v>0</v>
      </c>
      <c r="D14" s="147">
        <f>'Asset Inventory'!G14</f>
        <v>0</v>
      </c>
      <c r="E14" s="147">
        <f>'Asset Inventory'!H14</f>
        <v>0</v>
      </c>
      <c r="F14" s="147">
        <f>'Asset Inventory'!I14</f>
        <v>0</v>
      </c>
      <c r="G14" s="147">
        <f>'Asset Inventory'!J14</f>
        <v>0</v>
      </c>
      <c r="H14" s="3"/>
      <c r="I14" s="3"/>
      <c r="J14" s="3"/>
      <c r="K14" s="3"/>
      <c r="L14" s="3"/>
      <c r="M14" s="3"/>
      <c r="N14" s="3">
        <f t="shared" si="0"/>
        <v>0</v>
      </c>
      <c r="O14" s="8">
        <v>3</v>
      </c>
      <c r="P14" s="9" t="b">
        <f t="shared" si="1"/>
        <v>0</v>
      </c>
      <c r="Q14" s="8"/>
      <c r="R14" s="10">
        <f t="shared" si="2"/>
        <v>0</v>
      </c>
      <c r="T14" s="8">
        <v>4</v>
      </c>
      <c r="U14" s="9" t="b">
        <f t="shared" si="3"/>
        <v>0</v>
      </c>
      <c r="V14" s="8"/>
      <c r="W14" s="8">
        <f t="shared" si="4"/>
        <v>0</v>
      </c>
    </row>
    <row r="15" spans="1:23" s="2" customFormat="1" x14ac:dyDescent="0.35">
      <c r="A15" s="147">
        <f>'Asset Inventory'!A15</f>
        <v>0</v>
      </c>
      <c r="B15" s="148"/>
      <c r="C15" s="147">
        <f>'Asset Inventory'!F15</f>
        <v>0</v>
      </c>
      <c r="D15" s="147">
        <f>'Asset Inventory'!G15</f>
        <v>0</v>
      </c>
      <c r="E15" s="147">
        <f>'Asset Inventory'!H15</f>
        <v>0</v>
      </c>
      <c r="F15" s="147">
        <f>'Asset Inventory'!I15</f>
        <v>0</v>
      </c>
      <c r="G15" s="147">
        <f>'Asset Inventory'!J15</f>
        <v>0</v>
      </c>
      <c r="H15" s="3"/>
      <c r="I15" s="3"/>
      <c r="J15" s="3"/>
      <c r="K15" s="3"/>
      <c r="L15" s="3"/>
      <c r="M15" s="3"/>
      <c r="N15" s="3">
        <f t="shared" si="0"/>
        <v>0</v>
      </c>
      <c r="O15" s="8">
        <v>3</v>
      </c>
      <c r="P15" s="9" t="b">
        <f t="shared" si="1"/>
        <v>0</v>
      </c>
      <c r="Q15" s="8"/>
      <c r="R15" s="10">
        <f t="shared" si="2"/>
        <v>0</v>
      </c>
      <c r="T15" s="8">
        <v>4</v>
      </c>
      <c r="U15" s="9" t="b">
        <f t="shared" si="3"/>
        <v>0</v>
      </c>
      <c r="V15" s="8"/>
      <c r="W15" s="8">
        <f t="shared" si="4"/>
        <v>0</v>
      </c>
    </row>
    <row r="16" spans="1:23" s="2" customFormat="1" x14ac:dyDescent="0.35">
      <c r="A16" s="147">
        <f>'Asset Inventory'!A16</f>
        <v>0</v>
      </c>
      <c r="B16" s="148"/>
      <c r="C16" s="147">
        <f>'Asset Inventory'!F16</f>
        <v>0</v>
      </c>
      <c r="D16" s="147">
        <f>'Asset Inventory'!G16</f>
        <v>0</v>
      </c>
      <c r="E16" s="147">
        <f>'Asset Inventory'!H16</f>
        <v>0</v>
      </c>
      <c r="F16" s="147">
        <f>'Asset Inventory'!I16</f>
        <v>0</v>
      </c>
      <c r="G16" s="147">
        <f>'Asset Inventory'!J16</f>
        <v>0</v>
      </c>
      <c r="H16" s="3"/>
      <c r="I16" s="3"/>
      <c r="J16" s="3"/>
      <c r="K16" s="3"/>
      <c r="L16" s="3"/>
      <c r="M16" s="3"/>
      <c r="N16" s="3">
        <f t="shared" si="0"/>
        <v>0</v>
      </c>
      <c r="O16" s="8">
        <v>3</v>
      </c>
      <c r="P16" s="9" t="b">
        <f t="shared" si="1"/>
        <v>0</v>
      </c>
      <c r="Q16" s="8"/>
      <c r="R16" s="10">
        <f t="shared" si="2"/>
        <v>0</v>
      </c>
      <c r="T16" s="8">
        <v>4</v>
      </c>
      <c r="U16" s="9" t="b">
        <f t="shared" si="3"/>
        <v>0</v>
      </c>
      <c r="V16" s="8"/>
      <c r="W16" s="8">
        <f t="shared" si="4"/>
        <v>0</v>
      </c>
    </row>
    <row r="17" spans="1:23" s="2" customFormat="1" x14ac:dyDescent="0.35">
      <c r="A17" s="147">
        <f>'Asset Inventory'!A17</f>
        <v>0</v>
      </c>
      <c r="B17" s="148"/>
      <c r="C17" s="147">
        <f>'Asset Inventory'!F17</f>
        <v>0</v>
      </c>
      <c r="D17" s="147">
        <f>'Asset Inventory'!G17</f>
        <v>0</v>
      </c>
      <c r="E17" s="147">
        <f>'Asset Inventory'!H17</f>
        <v>0</v>
      </c>
      <c r="F17" s="147">
        <f>'Asset Inventory'!I17</f>
        <v>0</v>
      </c>
      <c r="G17" s="147">
        <f>'Asset Inventory'!J17</f>
        <v>0</v>
      </c>
      <c r="H17" s="3"/>
      <c r="I17" s="3"/>
      <c r="J17" s="3"/>
      <c r="K17" s="3"/>
      <c r="L17" s="3"/>
      <c r="M17" s="3"/>
      <c r="N17" s="3">
        <f t="shared" si="0"/>
        <v>0</v>
      </c>
      <c r="O17" s="8">
        <v>3</v>
      </c>
      <c r="P17" s="9" t="b">
        <f t="shared" si="1"/>
        <v>0</v>
      </c>
      <c r="Q17" s="8"/>
      <c r="R17" s="10">
        <f t="shared" si="2"/>
        <v>0</v>
      </c>
      <c r="T17" s="8">
        <v>4</v>
      </c>
      <c r="U17" s="9" t="b">
        <f t="shared" si="3"/>
        <v>0</v>
      </c>
      <c r="V17" s="8"/>
      <c r="W17" s="8">
        <f t="shared" si="4"/>
        <v>0</v>
      </c>
    </row>
    <row r="18" spans="1:23" s="2" customFormat="1" x14ac:dyDescent="0.35">
      <c r="A18" s="147">
        <f>'Asset Inventory'!A18</f>
        <v>0</v>
      </c>
      <c r="B18" s="148"/>
      <c r="C18" s="147">
        <f>'Asset Inventory'!F18</f>
        <v>0</v>
      </c>
      <c r="D18" s="147">
        <f>'Asset Inventory'!G18</f>
        <v>0</v>
      </c>
      <c r="E18" s="147">
        <f>'Asset Inventory'!H18</f>
        <v>0</v>
      </c>
      <c r="F18" s="147">
        <f>'Asset Inventory'!I18</f>
        <v>0</v>
      </c>
      <c r="G18" s="147">
        <f>'Asset Inventory'!J18</f>
        <v>0</v>
      </c>
      <c r="H18" s="3"/>
      <c r="I18" s="3"/>
      <c r="J18" s="3"/>
      <c r="K18" s="3"/>
      <c r="L18" s="3"/>
      <c r="M18" s="3"/>
      <c r="N18" s="3">
        <f t="shared" si="0"/>
        <v>0</v>
      </c>
      <c r="O18" s="8">
        <v>3</v>
      </c>
      <c r="P18" s="9" t="b">
        <f t="shared" si="1"/>
        <v>0</v>
      </c>
      <c r="Q18" s="8"/>
      <c r="R18" s="10">
        <f t="shared" si="2"/>
        <v>0</v>
      </c>
      <c r="T18" s="8">
        <v>4</v>
      </c>
      <c r="U18" s="9" t="b">
        <f t="shared" si="3"/>
        <v>0</v>
      </c>
      <c r="V18" s="8"/>
      <c r="W18" s="8">
        <f t="shared" si="4"/>
        <v>0</v>
      </c>
    </row>
    <row r="19" spans="1:23" s="2" customFormat="1" x14ac:dyDescent="0.35">
      <c r="A19" s="147">
        <f>'Asset Inventory'!A19</f>
        <v>0</v>
      </c>
      <c r="B19" s="148"/>
      <c r="C19" s="147">
        <f>'Asset Inventory'!F19</f>
        <v>0</v>
      </c>
      <c r="D19" s="147">
        <f>'Asset Inventory'!G19</f>
        <v>0</v>
      </c>
      <c r="E19" s="147">
        <f>'Asset Inventory'!H19</f>
        <v>0</v>
      </c>
      <c r="F19" s="147">
        <f>'Asset Inventory'!I19</f>
        <v>0</v>
      </c>
      <c r="G19" s="147">
        <f>'Asset Inventory'!J19</f>
        <v>0</v>
      </c>
      <c r="H19" s="3"/>
      <c r="I19" s="3"/>
      <c r="J19" s="3"/>
      <c r="K19" s="3"/>
      <c r="L19" s="3"/>
      <c r="M19" s="3"/>
      <c r="N19" s="3">
        <f t="shared" si="0"/>
        <v>0</v>
      </c>
      <c r="O19" s="8">
        <v>3</v>
      </c>
      <c r="P19" s="9" t="b">
        <f t="shared" si="1"/>
        <v>0</v>
      </c>
      <c r="Q19" s="8"/>
      <c r="R19" s="10">
        <f t="shared" si="2"/>
        <v>0</v>
      </c>
      <c r="S19" s="19"/>
      <c r="T19" s="8">
        <v>4</v>
      </c>
      <c r="U19" s="9" t="b">
        <f t="shared" si="3"/>
        <v>0</v>
      </c>
      <c r="V19" s="8"/>
      <c r="W19" s="8">
        <f t="shared" si="4"/>
        <v>0</v>
      </c>
    </row>
    <row r="20" spans="1:23" s="2" customFormat="1" x14ac:dyDescent="0.35">
      <c r="A20" s="147">
        <f>'Asset Inventory'!A20</f>
        <v>0</v>
      </c>
      <c r="B20" s="148"/>
      <c r="C20" s="147">
        <f>'Asset Inventory'!F20</f>
        <v>0</v>
      </c>
      <c r="D20" s="147">
        <f>'Asset Inventory'!G20</f>
        <v>0</v>
      </c>
      <c r="E20" s="147">
        <f>'Asset Inventory'!H20</f>
        <v>0</v>
      </c>
      <c r="F20" s="147">
        <f>'Asset Inventory'!I20</f>
        <v>0</v>
      </c>
      <c r="G20" s="147">
        <f>'Asset Inventory'!J20</f>
        <v>0</v>
      </c>
      <c r="H20" s="3"/>
      <c r="I20" s="3"/>
      <c r="J20" s="3"/>
      <c r="K20" s="3"/>
      <c r="L20" s="3"/>
      <c r="M20" s="3"/>
      <c r="N20" s="3">
        <f t="shared" si="0"/>
        <v>0</v>
      </c>
      <c r="O20" s="8">
        <v>3</v>
      </c>
      <c r="P20" s="9" t="b">
        <f t="shared" si="1"/>
        <v>0</v>
      </c>
      <c r="Q20" s="8"/>
      <c r="R20" s="10">
        <f t="shared" si="2"/>
        <v>0</v>
      </c>
      <c r="T20" s="8">
        <v>4</v>
      </c>
      <c r="U20" s="9" t="b">
        <f t="shared" si="3"/>
        <v>0</v>
      </c>
      <c r="V20" s="8"/>
      <c r="W20" s="8">
        <f t="shared" si="4"/>
        <v>0</v>
      </c>
    </row>
    <row r="21" spans="1:23" s="2" customFormat="1" x14ac:dyDescent="0.35">
      <c r="A21" s="147">
        <f>'Asset Inventory'!A21</f>
        <v>0</v>
      </c>
      <c r="B21" s="148"/>
      <c r="C21" s="147">
        <f>'Asset Inventory'!F21</f>
        <v>0</v>
      </c>
      <c r="D21" s="147">
        <f>'Asset Inventory'!G21</f>
        <v>0</v>
      </c>
      <c r="E21" s="147">
        <f>'Asset Inventory'!H21</f>
        <v>0</v>
      </c>
      <c r="F21" s="147">
        <f>'Asset Inventory'!I21</f>
        <v>0</v>
      </c>
      <c r="G21" s="147">
        <f>'Asset Inventory'!J21</f>
        <v>0</v>
      </c>
      <c r="H21" s="3"/>
      <c r="I21" s="3"/>
      <c r="J21" s="3"/>
      <c r="K21" s="3"/>
      <c r="L21" s="3"/>
      <c r="M21" s="3"/>
      <c r="N21" s="3">
        <f t="shared" si="0"/>
        <v>0</v>
      </c>
      <c r="O21" s="8">
        <v>3</v>
      </c>
      <c r="P21" s="9" t="b">
        <f t="shared" si="1"/>
        <v>0</v>
      </c>
      <c r="Q21" s="8"/>
      <c r="R21" s="10">
        <f t="shared" si="2"/>
        <v>0</v>
      </c>
      <c r="T21" s="8">
        <v>4</v>
      </c>
      <c r="U21" s="9" t="b">
        <f t="shared" si="3"/>
        <v>0</v>
      </c>
      <c r="V21" s="8"/>
      <c r="W21" s="8">
        <f t="shared" si="4"/>
        <v>0</v>
      </c>
    </row>
    <row r="22" spans="1:23" s="2" customFormat="1" x14ac:dyDescent="0.35">
      <c r="A22" s="147">
        <f>'Asset Inventory'!A22</f>
        <v>0</v>
      </c>
      <c r="B22" s="148"/>
      <c r="C22" s="147">
        <f>'Asset Inventory'!F22</f>
        <v>0</v>
      </c>
      <c r="D22" s="147">
        <f>'Asset Inventory'!G22</f>
        <v>0</v>
      </c>
      <c r="E22" s="147">
        <f>'Asset Inventory'!H22</f>
        <v>0</v>
      </c>
      <c r="F22" s="147">
        <f>'Asset Inventory'!I22</f>
        <v>0</v>
      </c>
      <c r="G22" s="147">
        <f>'Asset Inventory'!J22</f>
        <v>0</v>
      </c>
      <c r="H22" s="3"/>
      <c r="I22" s="3"/>
      <c r="J22" s="3"/>
      <c r="K22" s="3"/>
      <c r="L22" s="3"/>
      <c r="M22" s="3"/>
      <c r="N22" s="3">
        <f t="shared" si="0"/>
        <v>0</v>
      </c>
      <c r="O22" s="8">
        <v>3</v>
      </c>
      <c r="P22" s="9" t="b">
        <f t="shared" si="1"/>
        <v>0</v>
      </c>
      <c r="Q22" s="8"/>
      <c r="R22" s="10">
        <f t="shared" si="2"/>
        <v>0</v>
      </c>
      <c r="T22" s="8">
        <v>4</v>
      </c>
      <c r="U22" s="9" t="b">
        <f t="shared" si="3"/>
        <v>0</v>
      </c>
      <c r="V22" s="8"/>
      <c r="W22" s="8">
        <f t="shared" si="4"/>
        <v>0</v>
      </c>
    </row>
    <row r="23" spans="1:23" s="2" customFormat="1" x14ac:dyDescent="0.35">
      <c r="A23" s="147">
        <f>'Asset Inventory'!A23</f>
        <v>0</v>
      </c>
      <c r="B23" s="148"/>
      <c r="C23" s="147">
        <f>'Asset Inventory'!F23</f>
        <v>0</v>
      </c>
      <c r="D23" s="147">
        <f>'Asset Inventory'!G23</f>
        <v>0</v>
      </c>
      <c r="E23" s="147">
        <f>'Asset Inventory'!H23</f>
        <v>0</v>
      </c>
      <c r="F23" s="147">
        <f>'Asset Inventory'!I23</f>
        <v>0</v>
      </c>
      <c r="G23" s="147">
        <f>'Asset Inventory'!J23</f>
        <v>0</v>
      </c>
      <c r="H23" s="3"/>
      <c r="I23" s="3"/>
      <c r="J23" s="3"/>
      <c r="K23" s="3"/>
      <c r="L23" s="3"/>
      <c r="M23" s="3"/>
      <c r="N23" s="3">
        <f t="shared" si="0"/>
        <v>0</v>
      </c>
      <c r="O23" s="8">
        <v>3</v>
      </c>
      <c r="P23" s="9" t="b">
        <f t="shared" si="1"/>
        <v>0</v>
      </c>
      <c r="Q23" s="8"/>
      <c r="R23" s="10">
        <f t="shared" si="2"/>
        <v>0</v>
      </c>
      <c r="T23" s="8">
        <v>4</v>
      </c>
      <c r="U23" s="9" t="b">
        <f t="shared" si="3"/>
        <v>0</v>
      </c>
      <c r="V23" s="8"/>
      <c r="W23" s="8">
        <f t="shared" si="4"/>
        <v>0</v>
      </c>
    </row>
    <row r="24" spans="1:23" s="2" customFormat="1" x14ac:dyDescent="0.35">
      <c r="A24" s="147">
        <f>'Asset Inventory'!A24</f>
        <v>0</v>
      </c>
      <c r="B24" s="148"/>
      <c r="C24" s="147">
        <f>'Asset Inventory'!F24</f>
        <v>0</v>
      </c>
      <c r="D24" s="147">
        <f>'Asset Inventory'!G24</f>
        <v>0</v>
      </c>
      <c r="E24" s="147">
        <f>'Asset Inventory'!H24</f>
        <v>0</v>
      </c>
      <c r="F24" s="147">
        <f>'Asset Inventory'!I24</f>
        <v>0</v>
      </c>
      <c r="G24" s="147">
        <f>'Asset Inventory'!J24</f>
        <v>0</v>
      </c>
      <c r="H24" s="3"/>
      <c r="I24" s="3"/>
      <c r="J24" s="3"/>
      <c r="K24" s="3"/>
      <c r="L24" s="3"/>
      <c r="M24" s="3"/>
      <c r="N24" s="3">
        <f t="shared" si="0"/>
        <v>0</v>
      </c>
      <c r="O24" s="8">
        <v>3</v>
      </c>
      <c r="P24" s="9" t="b">
        <f t="shared" si="1"/>
        <v>0</v>
      </c>
      <c r="Q24" s="8"/>
      <c r="R24" s="10">
        <f t="shared" si="2"/>
        <v>0</v>
      </c>
      <c r="T24" s="8">
        <v>4</v>
      </c>
      <c r="U24" s="9" t="b">
        <f t="shared" si="3"/>
        <v>0</v>
      </c>
      <c r="V24" s="8"/>
      <c r="W24" s="8">
        <f t="shared" si="4"/>
        <v>0</v>
      </c>
    </row>
    <row r="25" spans="1:23" s="2" customFormat="1" x14ac:dyDescent="0.35">
      <c r="A25" s="149">
        <f>'Asset Inventory'!A25</f>
        <v>0</v>
      </c>
      <c r="B25" s="150"/>
      <c r="C25" s="149">
        <f>'Asset Inventory'!F25</f>
        <v>0</v>
      </c>
      <c r="D25" s="147">
        <f>'Asset Inventory'!G25</f>
        <v>0</v>
      </c>
      <c r="E25" s="147">
        <f>'Asset Inventory'!H25</f>
        <v>0</v>
      </c>
      <c r="F25" s="149">
        <f>'Asset Inventory'!I25</f>
        <v>0</v>
      </c>
      <c r="G25" s="149">
        <f>'Asset Inventory'!J25</f>
        <v>0</v>
      </c>
      <c r="H25" s="146"/>
      <c r="I25" s="146"/>
      <c r="J25" s="146"/>
      <c r="K25" s="146"/>
      <c r="L25" s="146"/>
      <c r="M25" s="146"/>
      <c r="N25" s="146">
        <f t="shared" si="0"/>
        <v>0</v>
      </c>
      <c r="O25" s="47">
        <v>3</v>
      </c>
      <c r="P25" s="48" t="b">
        <f t="shared" si="1"/>
        <v>0</v>
      </c>
      <c r="Q25" s="47"/>
      <c r="R25" s="49">
        <f t="shared" si="2"/>
        <v>0</v>
      </c>
      <c r="T25" s="47">
        <v>4</v>
      </c>
      <c r="U25" s="48" t="b">
        <f t="shared" si="3"/>
        <v>0</v>
      </c>
      <c r="V25" s="47"/>
      <c r="W25" s="47">
        <f t="shared" si="4"/>
        <v>0</v>
      </c>
    </row>
    <row r="26" spans="1:23" x14ac:dyDescent="0.35">
      <c r="A26" s="62"/>
      <c r="B26" s="63"/>
      <c r="C26" s="61"/>
      <c r="D26" s="61"/>
      <c r="E26" s="61"/>
      <c r="F26" s="61"/>
      <c r="G26" s="61"/>
      <c r="H26" s="61"/>
      <c r="I26" s="61"/>
      <c r="J26" s="61"/>
      <c r="K26" s="61"/>
      <c r="L26" s="61"/>
      <c r="M26" s="61"/>
      <c r="N26" s="61"/>
      <c r="O26" s="64"/>
      <c r="P26" s="65"/>
      <c r="Q26" s="64"/>
      <c r="R26" s="66"/>
      <c r="S26" s="59"/>
      <c r="T26" s="64"/>
      <c r="U26" s="65"/>
      <c r="V26" s="64"/>
      <c r="W26" s="64"/>
    </row>
    <row r="27" spans="1:23" x14ac:dyDescent="0.35">
      <c r="A27" s="50"/>
      <c r="B27" s="51"/>
      <c r="C27" s="52"/>
      <c r="D27" s="52"/>
      <c r="E27" s="52"/>
      <c r="F27" s="52"/>
      <c r="G27" s="52"/>
      <c r="H27" s="52"/>
      <c r="I27" s="52"/>
      <c r="J27" s="52"/>
      <c r="K27" s="52"/>
      <c r="L27" s="52"/>
      <c r="M27" s="52"/>
      <c r="N27" s="52"/>
      <c r="O27" s="53"/>
      <c r="P27" s="54"/>
      <c r="Q27" s="53"/>
      <c r="R27" s="55"/>
      <c r="S27" s="19"/>
      <c r="T27" s="53"/>
      <c r="U27" s="54"/>
      <c r="V27" s="53"/>
      <c r="W27" s="53"/>
    </row>
    <row r="28" spans="1:23" x14ac:dyDescent="0.35">
      <c r="A28" s="50"/>
      <c r="B28" s="51"/>
      <c r="C28" s="52"/>
      <c r="D28" s="52"/>
      <c r="E28" s="52"/>
      <c r="F28" s="52"/>
      <c r="G28" s="52"/>
      <c r="H28" s="52"/>
      <c r="I28" s="52"/>
      <c r="J28" s="52"/>
      <c r="K28" s="52"/>
      <c r="L28" s="52"/>
      <c r="M28" s="52"/>
      <c r="N28" s="52"/>
      <c r="O28" s="53"/>
      <c r="P28" s="54"/>
      <c r="Q28" s="53"/>
      <c r="R28" s="55"/>
      <c r="S28" s="19"/>
      <c r="T28" s="53"/>
      <c r="U28" s="54"/>
      <c r="V28" s="53"/>
      <c r="W28" s="53"/>
    </row>
    <row r="29" spans="1:23" x14ac:dyDescent="0.35">
      <c r="A29" s="50"/>
      <c r="B29" s="51"/>
      <c r="C29" s="52"/>
      <c r="D29" s="52"/>
      <c r="E29" s="52"/>
      <c r="F29" s="52"/>
      <c r="G29" s="52"/>
      <c r="H29" s="52"/>
      <c r="I29" s="52"/>
      <c r="J29" s="52"/>
      <c r="K29" s="52"/>
      <c r="L29" s="52"/>
      <c r="M29" s="52"/>
      <c r="N29" s="52"/>
      <c r="O29" s="53"/>
      <c r="P29" s="54"/>
      <c r="Q29" s="53"/>
      <c r="R29" s="55"/>
      <c r="S29" s="19"/>
      <c r="T29" s="53"/>
      <c r="U29" s="54"/>
      <c r="V29" s="53"/>
      <c r="W29" s="53"/>
    </row>
    <row r="30" spans="1:23" x14ac:dyDescent="0.35">
      <c r="A30" s="50"/>
      <c r="B30" s="51"/>
      <c r="C30" s="52"/>
      <c r="D30" s="52"/>
      <c r="E30" s="52"/>
      <c r="F30" s="52"/>
      <c r="G30" s="52"/>
      <c r="H30" s="52"/>
      <c r="I30" s="52"/>
      <c r="J30" s="52"/>
      <c r="K30" s="52"/>
      <c r="L30" s="52"/>
      <c r="M30" s="52"/>
      <c r="N30" s="52"/>
      <c r="O30" s="53"/>
      <c r="P30" s="54"/>
      <c r="Q30" s="53"/>
      <c r="R30" s="55"/>
      <c r="S30" s="19"/>
      <c r="T30" s="53"/>
      <c r="U30" s="54"/>
      <c r="V30" s="53"/>
      <c r="W30" s="53"/>
    </row>
    <row r="31" spans="1:23" x14ac:dyDescent="0.35">
      <c r="A31" s="50"/>
      <c r="B31" s="51"/>
      <c r="C31" s="52"/>
      <c r="D31" s="52"/>
      <c r="E31" s="52"/>
      <c r="F31" s="52"/>
      <c r="G31" s="52"/>
      <c r="H31" s="52"/>
      <c r="I31" s="52"/>
      <c r="J31" s="52"/>
      <c r="K31" s="52"/>
      <c r="L31" s="52"/>
      <c r="M31" s="52"/>
      <c r="N31" s="52"/>
      <c r="O31" s="53"/>
      <c r="P31" s="54"/>
      <c r="Q31" s="53"/>
      <c r="R31" s="55"/>
      <c r="S31" s="19"/>
      <c r="T31" s="53"/>
      <c r="U31" s="54"/>
      <c r="V31" s="53"/>
      <c r="W31" s="53"/>
    </row>
    <row r="32" spans="1:23" x14ac:dyDescent="0.35">
      <c r="A32" s="50"/>
      <c r="B32" s="51"/>
      <c r="C32" s="52"/>
      <c r="D32" s="52"/>
      <c r="E32" s="52"/>
      <c r="F32" s="52"/>
      <c r="G32" s="52"/>
      <c r="H32" s="52"/>
      <c r="I32" s="52"/>
      <c r="J32" s="52"/>
      <c r="K32" s="52"/>
      <c r="L32" s="52"/>
      <c r="M32" s="52"/>
      <c r="N32" s="52"/>
      <c r="O32" s="53"/>
      <c r="P32" s="54"/>
      <c r="Q32" s="53"/>
      <c r="R32" s="55"/>
      <c r="S32" s="19"/>
      <c r="T32" s="53"/>
      <c r="U32" s="54"/>
      <c r="V32" s="53"/>
      <c r="W32" s="53"/>
    </row>
    <row r="33" spans="1:23" x14ac:dyDescent="0.35">
      <c r="A33" s="50"/>
      <c r="B33" s="51"/>
      <c r="C33" s="52"/>
      <c r="D33" s="52"/>
      <c r="E33" s="52"/>
      <c r="F33" s="52"/>
      <c r="G33" s="52"/>
      <c r="H33" s="52"/>
      <c r="I33" s="52"/>
      <c r="J33" s="52"/>
      <c r="K33" s="52"/>
      <c r="L33" s="52"/>
      <c r="M33" s="52"/>
      <c r="N33" s="52"/>
      <c r="O33" s="53"/>
      <c r="P33" s="54"/>
      <c r="Q33" s="53"/>
      <c r="R33" s="55"/>
      <c r="S33" s="19"/>
      <c r="T33" s="53"/>
      <c r="U33" s="54"/>
      <c r="V33" s="53"/>
      <c r="W33" s="53"/>
    </row>
    <row r="34" spans="1:23" x14ac:dyDescent="0.35">
      <c r="A34" s="50"/>
      <c r="B34" s="51"/>
      <c r="C34" s="52"/>
      <c r="D34" s="52"/>
      <c r="E34" s="52"/>
      <c r="F34" s="52"/>
      <c r="G34" s="52"/>
      <c r="H34" s="52"/>
      <c r="I34" s="52"/>
      <c r="J34" s="52"/>
      <c r="K34" s="52"/>
      <c r="L34" s="52"/>
      <c r="M34" s="52"/>
      <c r="N34" s="52"/>
      <c r="O34" s="53"/>
      <c r="P34" s="54"/>
      <c r="Q34" s="53"/>
      <c r="R34" s="55"/>
      <c r="S34" s="19"/>
      <c r="T34" s="53"/>
      <c r="U34" s="54"/>
      <c r="V34" s="53"/>
      <c r="W34" s="53"/>
    </row>
    <row r="35" spans="1:23" x14ac:dyDescent="0.35">
      <c r="A35" s="50"/>
      <c r="B35" s="51"/>
      <c r="C35" s="52"/>
      <c r="D35" s="52"/>
      <c r="E35" s="52"/>
      <c r="F35" s="52"/>
      <c r="G35" s="52"/>
      <c r="H35" s="52"/>
      <c r="I35" s="52"/>
      <c r="J35" s="52"/>
      <c r="K35" s="52"/>
      <c r="L35" s="52"/>
      <c r="M35" s="52"/>
      <c r="N35" s="52"/>
      <c r="O35" s="53"/>
      <c r="P35" s="54"/>
      <c r="Q35" s="53"/>
      <c r="R35" s="55"/>
      <c r="S35" s="19"/>
      <c r="T35" s="53"/>
      <c r="U35" s="54"/>
      <c r="V35" s="53"/>
      <c r="W35" s="53"/>
    </row>
    <row r="36" spans="1:23" x14ac:dyDescent="0.35">
      <c r="A36" s="50"/>
      <c r="B36" s="51"/>
      <c r="C36" s="52"/>
      <c r="D36" s="52"/>
      <c r="E36" s="52"/>
      <c r="F36" s="52"/>
      <c r="G36" s="52"/>
      <c r="H36" s="52"/>
      <c r="I36" s="52"/>
      <c r="J36" s="52"/>
      <c r="K36" s="52"/>
      <c r="L36" s="52"/>
      <c r="M36" s="52"/>
      <c r="N36" s="52"/>
      <c r="O36" s="53"/>
      <c r="P36" s="54"/>
      <c r="Q36" s="53"/>
      <c r="R36" s="55"/>
      <c r="S36" s="19"/>
      <c r="T36" s="53"/>
      <c r="U36" s="54"/>
      <c r="V36" s="53"/>
      <c r="W36" s="53"/>
    </row>
    <row r="37" spans="1:23" x14ac:dyDescent="0.35">
      <c r="A37" s="50"/>
      <c r="B37" s="51"/>
      <c r="C37" s="52"/>
      <c r="D37" s="52"/>
      <c r="E37" s="52"/>
      <c r="F37" s="52"/>
      <c r="G37" s="52"/>
      <c r="H37" s="52"/>
      <c r="I37" s="52"/>
      <c r="J37" s="52"/>
      <c r="K37" s="52"/>
      <c r="L37" s="52"/>
      <c r="M37" s="52"/>
      <c r="N37" s="52"/>
      <c r="O37" s="53"/>
      <c r="P37" s="54"/>
      <c r="Q37" s="53"/>
      <c r="R37" s="55"/>
      <c r="S37" s="19"/>
      <c r="T37" s="53"/>
      <c r="U37" s="54"/>
      <c r="V37" s="53"/>
      <c r="W37" s="53"/>
    </row>
    <row r="38" spans="1:23" x14ac:dyDescent="0.35">
      <c r="A38" s="50"/>
      <c r="B38" s="51"/>
      <c r="C38" s="52"/>
      <c r="D38" s="52"/>
      <c r="E38" s="52"/>
      <c r="F38" s="52"/>
      <c r="G38" s="52"/>
      <c r="H38" s="52"/>
      <c r="I38" s="52"/>
      <c r="J38" s="52"/>
      <c r="K38" s="52"/>
      <c r="L38" s="52"/>
      <c r="M38" s="52"/>
      <c r="N38" s="52"/>
      <c r="O38" s="53"/>
      <c r="P38" s="54"/>
      <c r="Q38" s="53"/>
      <c r="R38" s="55"/>
      <c r="S38" s="19"/>
      <c r="T38" s="53"/>
      <c r="U38" s="54"/>
      <c r="V38" s="53"/>
      <c r="W38" s="53"/>
    </row>
    <row r="39" spans="1:23" x14ac:dyDescent="0.35">
      <c r="A39" s="50"/>
      <c r="B39" s="51"/>
      <c r="C39" s="52"/>
      <c r="D39" s="52"/>
      <c r="E39" s="52"/>
      <c r="F39" s="52"/>
      <c r="G39" s="52"/>
      <c r="H39" s="52"/>
      <c r="I39" s="52"/>
      <c r="J39" s="52"/>
      <c r="K39" s="52"/>
      <c r="L39" s="52"/>
      <c r="M39" s="52"/>
      <c r="N39" s="52"/>
      <c r="O39" s="53"/>
      <c r="P39" s="54"/>
      <c r="Q39" s="53"/>
      <c r="R39" s="55"/>
      <c r="S39" s="19"/>
      <c r="T39" s="53"/>
      <c r="U39" s="54"/>
      <c r="V39" s="53"/>
      <c r="W39" s="53"/>
    </row>
    <row r="40" spans="1:23" x14ac:dyDescent="0.35">
      <c r="A40" s="50"/>
      <c r="B40" s="51"/>
      <c r="C40" s="52"/>
      <c r="D40" s="52"/>
      <c r="E40" s="52"/>
      <c r="F40" s="52"/>
      <c r="G40" s="52"/>
      <c r="H40" s="52"/>
      <c r="I40" s="52"/>
      <c r="J40" s="52"/>
      <c r="K40" s="52"/>
      <c r="L40" s="52"/>
      <c r="M40" s="52"/>
      <c r="N40" s="52"/>
      <c r="O40" s="53"/>
      <c r="P40" s="54"/>
      <c r="Q40" s="53"/>
      <c r="R40" s="55"/>
      <c r="S40" s="19"/>
      <c r="T40" s="53"/>
      <c r="U40" s="54"/>
      <c r="V40" s="53"/>
      <c r="W40" s="53"/>
    </row>
    <row r="41" spans="1:23" x14ac:dyDescent="0.35">
      <c r="A41" s="50"/>
      <c r="B41" s="51"/>
      <c r="C41" s="52"/>
      <c r="D41" s="52"/>
      <c r="E41" s="52"/>
      <c r="F41" s="52"/>
      <c r="G41" s="52"/>
      <c r="H41" s="52"/>
      <c r="I41" s="52"/>
      <c r="J41" s="52"/>
      <c r="K41" s="52"/>
      <c r="L41" s="52"/>
      <c r="M41" s="52"/>
      <c r="N41" s="52"/>
      <c r="O41" s="53"/>
      <c r="P41" s="54"/>
      <c r="Q41" s="53"/>
      <c r="R41" s="55"/>
      <c r="S41" s="19"/>
      <c r="T41" s="53"/>
      <c r="U41" s="54"/>
      <c r="V41" s="53"/>
      <c r="W41" s="53"/>
    </row>
    <row r="42" spans="1:23" x14ac:dyDescent="0.35">
      <c r="A42" s="50"/>
      <c r="B42" s="51"/>
      <c r="C42" s="52"/>
      <c r="D42" s="52"/>
      <c r="E42" s="52"/>
      <c r="F42" s="52"/>
      <c r="G42" s="52"/>
      <c r="H42" s="52"/>
      <c r="I42" s="52"/>
      <c r="J42" s="52"/>
      <c r="K42" s="52"/>
      <c r="L42" s="52"/>
      <c r="M42" s="52"/>
      <c r="N42" s="52"/>
      <c r="O42" s="53"/>
      <c r="P42" s="54"/>
      <c r="Q42" s="53"/>
      <c r="R42" s="55"/>
      <c r="S42" s="19"/>
      <c r="T42" s="53"/>
      <c r="U42" s="54"/>
      <c r="V42" s="53"/>
      <c r="W42" s="53"/>
    </row>
    <row r="43" spans="1:23" x14ac:dyDescent="0.35">
      <c r="A43" s="50"/>
      <c r="B43" s="51"/>
      <c r="C43" s="52"/>
      <c r="D43" s="52"/>
      <c r="E43" s="52"/>
      <c r="F43" s="52"/>
      <c r="G43" s="52"/>
      <c r="H43" s="52"/>
      <c r="I43" s="52"/>
      <c r="J43" s="52"/>
      <c r="K43" s="52"/>
      <c r="L43" s="52"/>
      <c r="M43" s="52"/>
      <c r="N43" s="52"/>
      <c r="O43" s="53"/>
      <c r="P43" s="54"/>
      <c r="Q43" s="53"/>
      <c r="R43" s="55"/>
      <c r="S43" s="19"/>
      <c r="T43" s="53"/>
      <c r="U43" s="54"/>
      <c r="V43" s="53"/>
      <c r="W43" s="53"/>
    </row>
    <row r="44" spans="1:23" x14ac:dyDescent="0.35">
      <c r="A44" s="50"/>
      <c r="B44" s="51"/>
      <c r="C44" s="52"/>
      <c r="D44" s="52"/>
      <c r="E44" s="52"/>
      <c r="F44" s="52"/>
      <c r="G44" s="52"/>
      <c r="H44" s="52"/>
      <c r="I44" s="52"/>
      <c r="J44" s="52"/>
      <c r="K44" s="52"/>
      <c r="L44" s="52"/>
      <c r="M44" s="52"/>
      <c r="N44" s="52"/>
      <c r="O44" s="53"/>
      <c r="P44" s="54"/>
      <c r="Q44" s="53"/>
      <c r="R44" s="55"/>
      <c r="S44" s="19"/>
      <c r="T44" s="53"/>
      <c r="U44" s="54"/>
      <c r="V44" s="53"/>
      <c r="W44" s="53"/>
    </row>
    <row r="45" spans="1:23" x14ac:dyDescent="0.35">
      <c r="A45" s="50"/>
      <c r="B45" s="51"/>
      <c r="C45" s="52"/>
      <c r="D45" s="52"/>
      <c r="E45" s="52"/>
      <c r="F45" s="52"/>
      <c r="G45" s="52"/>
      <c r="H45" s="52"/>
      <c r="I45" s="52"/>
      <c r="J45" s="52"/>
      <c r="K45" s="52"/>
      <c r="L45" s="52"/>
      <c r="M45" s="52"/>
      <c r="N45" s="52"/>
      <c r="O45" s="53"/>
      <c r="P45" s="54"/>
      <c r="Q45" s="53"/>
      <c r="R45" s="55"/>
      <c r="S45" s="19"/>
      <c r="T45" s="53"/>
      <c r="U45" s="54"/>
      <c r="V45" s="53"/>
      <c r="W45" s="53"/>
    </row>
    <row r="46" spans="1:23" x14ac:dyDescent="0.35">
      <c r="A46" s="50"/>
      <c r="B46" s="51"/>
      <c r="C46" s="52"/>
      <c r="D46" s="52"/>
      <c r="E46" s="52"/>
      <c r="F46" s="52"/>
      <c r="G46" s="52"/>
      <c r="H46" s="52"/>
      <c r="I46" s="52"/>
      <c r="J46" s="52"/>
      <c r="K46" s="52"/>
      <c r="L46" s="52"/>
      <c r="M46" s="52"/>
      <c r="N46" s="52"/>
      <c r="O46" s="53"/>
      <c r="P46" s="54"/>
      <c r="Q46" s="53"/>
      <c r="R46" s="55"/>
      <c r="S46" s="19"/>
      <c r="T46" s="53"/>
      <c r="U46" s="54"/>
      <c r="V46" s="53"/>
      <c r="W46" s="53"/>
    </row>
    <row r="47" spans="1:23" x14ac:dyDescent="0.35">
      <c r="A47" s="50"/>
      <c r="B47" s="51"/>
      <c r="C47" s="52"/>
      <c r="D47" s="52"/>
      <c r="E47" s="52"/>
      <c r="F47" s="52"/>
      <c r="G47" s="52"/>
      <c r="H47" s="52"/>
      <c r="I47" s="52"/>
      <c r="J47" s="52"/>
      <c r="K47" s="52"/>
      <c r="L47" s="52"/>
      <c r="M47" s="52"/>
      <c r="N47" s="52"/>
      <c r="O47" s="53"/>
      <c r="P47" s="54"/>
      <c r="Q47" s="53"/>
      <c r="R47" s="55"/>
      <c r="S47" s="19"/>
      <c r="T47" s="53"/>
      <c r="U47" s="54"/>
      <c r="V47" s="53"/>
      <c r="W47" s="53"/>
    </row>
    <row r="48" spans="1:23" x14ac:dyDescent="0.35">
      <c r="A48" s="50"/>
      <c r="B48" s="51"/>
      <c r="C48" s="52"/>
      <c r="D48" s="52"/>
      <c r="E48" s="52"/>
      <c r="F48" s="52"/>
      <c r="G48" s="52"/>
      <c r="H48" s="52"/>
      <c r="I48" s="52"/>
      <c r="J48" s="52"/>
      <c r="K48" s="52"/>
      <c r="L48" s="52"/>
      <c r="M48" s="52"/>
      <c r="N48" s="52"/>
      <c r="O48" s="53"/>
      <c r="P48" s="54"/>
      <c r="Q48" s="53"/>
      <c r="R48" s="55"/>
      <c r="S48" s="19"/>
      <c r="T48" s="53"/>
      <c r="U48" s="54"/>
      <c r="V48" s="53"/>
      <c r="W48" s="53"/>
    </row>
    <row r="49" spans="1:23" x14ac:dyDescent="0.35">
      <c r="A49" s="50"/>
      <c r="B49" s="51"/>
      <c r="C49" s="52"/>
      <c r="D49" s="52"/>
      <c r="E49" s="52"/>
      <c r="F49" s="52"/>
      <c r="G49" s="52"/>
      <c r="H49" s="52"/>
      <c r="I49" s="52"/>
      <c r="J49" s="52"/>
      <c r="K49" s="52"/>
      <c r="L49" s="52"/>
      <c r="M49" s="52"/>
      <c r="N49" s="52"/>
      <c r="O49" s="53"/>
      <c r="P49" s="54"/>
      <c r="Q49" s="53"/>
      <c r="R49" s="55"/>
      <c r="S49" s="19"/>
      <c r="T49" s="53"/>
      <c r="U49" s="54"/>
      <c r="V49" s="53"/>
      <c r="W49" s="53"/>
    </row>
    <row r="50" spans="1:23" x14ac:dyDescent="0.35">
      <c r="A50" s="50"/>
      <c r="B50" s="51"/>
      <c r="C50" s="52"/>
      <c r="D50" s="52"/>
      <c r="E50" s="52"/>
      <c r="F50" s="52"/>
      <c r="G50" s="52"/>
      <c r="H50" s="52"/>
      <c r="I50" s="52"/>
      <c r="J50" s="52"/>
      <c r="K50" s="52"/>
      <c r="L50" s="52"/>
      <c r="M50" s="52"/>
      <c r="N50" s="52"/>
      <c r="O50" s="53"/>
      <c r="P50" s="54"/>
      <c r="Q50" s="53"/>
      <c r="R50" s="55"/>
      <c r="S50" s="19"/>
      <c r="T50" s="53"/>
      <c r="U50" s="54"/>
      <c r="V50" s="53"/>
      <c r="W50" s="53"/>
    </row>
    <row r="51" spans="1:23" x14ac:dyDescent="0.35">
      <c r="A51" s="50"/>
      <c r="B51" s="51"/>
      <c r="C51" s="52"/>
      <c r="D51" s="52"/>
      <c r="E51" s="52"/>
      <c r="F51" s="52"/>
      <c r="G51" s="52"/>
      <c r="H51" s="52"/>
      <c r="I51" s="52"/>
      <c r="J51" s="52"/>
      <c r="K51" s="52"/>
      <c r="L51" s="52"/>
      <c r="M51" s="52"/>
      <c r="N51" s="52"/>
      <c r="O51" s="53"/>
      <c r="P51" s="54"/>
      <c r="Q51" s="53"/>
      <c r="R51" s="55"/>
      <c r="S51" s="19"/>
      <c r="T51" s="53"/>
      <c r="U51" s="54"/>
      <c r="V51" s="53"/>
      <c r="W51" s="53"/>
    </row>
    <row r="52" spans="1:23" x14ac:dyDescent="0.35">
      <c r="A52" s="50"/>
      <c r="B52" s="51"/>
      <c r="C52" s="52"/>
      <c r="D52" s="52"/>
      <c r="E52" s="52"/>
      <c r="F52" s="52"/>
      <c r="G52" s="52"/>
      <c r="H52" s="52"/>
      <c r="I52" s="52"/>
      <c r="J52" s="52"/>
      <c r="K52" s="52"/>
      <c r="L52" s="52"/>
      <c r="M52" s="52"/>
      <c r="N52" s="52"/>
      <c r="O52" s="53"/>
      <c r="P52" s="54"/>
      <c r="Q52" s="53"/>
      <c r="R52" s="55"/>
      <c r="S52" s="19"/>
      <c r="T52" s="53"/>
      <c r="U52" s="54"/>
      <c r="V52" s="53"/>
      <c r="W52" s="53"/>
    </row>
    <row r="53" spans="1:23" x14ac:dyDescent="0.35">
      <c r="A53" s="50"/>
      <c r="B53" s="51"/>
      <c r="C53" s="52"/>
      <c r="D53" s="52"/>
      <c r="E53" s="52"/>
      <c r="F53" s="52"/>
      <c r="G53" s="52"/>
      <c r="H53" s="52"/>
      <c r="I53" s="52"/>
      <c r="J53" s="52"/>
      <c r="K53" s="52"/>
      <c r="L53" s="52"/>
      <c r="M53" s="52"/>
      <c r="N53" s="52"/>
      <c r="O53" s="53"/>
      <c r="P53" s="54"/>
      <c r="Q53" s="53"/>
      <c r="R53" s="55"/>
      <c r="S53" s="19"/>
      <c r="T53" s="53"/>
      <c r="U53" s="54"/>
      <c r="V53" s="53"/>
      <c r="W53" s="53"/>
    </row>
    <row r="54" spans="1:23" x14ac:dyDescent="0.35">
      <c r="A54" s="50"/>
      <c r="B54" s="51"/>
      <c r="C54" s="52"/>
      <c r="D54" s="52"/>
      <c r="E54" s="52"/>
      <c r="F54" s="52"/>
      <c r="G54" s="52"/>
      <c r="H54" s="52"/>
      <c r="I54" s="52"/>
      <c r="J54" s="52"/>
      <c r="K54" s="52"/>
      <c r="L54" s="52"/>
      <c r="M54" s="52"/>
      <c r="N54" s="52"/>
      <c r="O54" s="53"/>
      <c r="P54" s="54"/>
      <c r="Q54" s="53"/>
      <c r="R54" s="55"/>
      <c r="S54" s="19"/>
      <c r="T54" s="53"/>
      <c r="U54" s="54"/>
      <c r="V54" s="53"/>
      <c r="W54" s="53"/>
    </row>
    <row r="55" spans="1:23" x14ac:dyDescent="0.35">
      <c r="A55" s="50"/>
      <c r="B55" s="51"/>
      <c r="C55" s="52"/>
      <c r="D55" s="52"/>
      <c r="E55" s="52"/>
      <c r="F55" s="52"/>
      <c r="G55" s="52"/>
      <c r="H55" s="52"/>
      <c r="I55" s="52"/>
      <c r="J55" s="52"/>
      <c r="K55" s="52"/>
      <c r="L55" s="52"/>
      <c r="M55" s="52"/>
      <c r="N55" s="52"/>
      <c r="O55" s="53"/>
      <c r="P55" s="54"/>
      <c r="Q55" s="53"/>
      <c r="R55" s="55"/>
      <c r="S55" s="19"/>
      <c r="T55" s="53"/>
      <c r="U55" s="54"/>
      <c r="V55" s="53"/>
      <c r="W55" s="53"/>
    </row>
    <row r="56" spans="1:23" x14ac:dyDescent="0.35">
      <c r="A56" s="50"/>
      <c r="B56" s="51"/>
      <c r="C56" s="52"/>
      <c r="D56" s="52"/>
      <c r="E56" s="52"/>
      <c r="F56" s="52"/>
      <c r="G56" s="52"/>
      <c r="H56" s="52"/>
      <c r="I56" s="52"/>
      <c r="J56" s="52"/>
      <c r="K56" s="52"/>
      <c r="L56" s="52"/>
      <c r="M56" s="52"/>
      <c r="N56" s="52"/>
      <c r="O56" s="53"/>
      <c r="P56" s="54"/>
      <c r="Q56" s="53"/>
      <c r="R56" s="55"/>
      <c r="S56" s="19"/>
      <c r="T56" s="53"/>
      <c r="U56" s="54"/>
      <c r="V56" s="53"/>
      <c r="W56" s="53"/>
    </row>
    <row r="57" spans="1:23" x14ac:dyDescent="0.35">
      <c r="A57" s="50"/>
      <c r="B57" s="51"/>
      <c r="C57" s="52"/>
      <c r="D57" s="52"/>
      <c r="E57" s="52"/>
      <c r="F57" s="52"/>
      <c r="G57" s="52"/>
      <c r="H57" s="52"/>
      <c r="I57" s="52"/>
      <c r="J57" s="52"/>
      <c r="K57" s="52"/>
      <c r="L57" s="52"/>
      <c r="M57" s="52"/>
      <c r="N57" s="52"/>
      <c r="O57" s="53"/>
      <c r="P57" s="54"/>
      <c r="Q57" s="53"/>
      <c r="R57" s="55"/>
      <c r="S57" s="19"/>
      <c r="T57" s="53"/>
      <c r="U57" s="54"/>
      <c r="V57" s="53"/>
      <c r="W57" s="53"/>
    </row>
    <row r="58" spans="1:23" x14ac:dyDescent="0.35">
      <c r="A58" s="50"/>
      <c r="B58" s="51"/>
      <c r="C58" s="52"/>
      <c r="D58" s="52"/>
      <c r="E58" s="52"/>
      <c r="F58" s="52"/>
      <c r="G58" s="52"/>
      <c r="H58" s="52"/>
      <c r="I58" s="52"/>
      <c r="J58" s="52"/>
      <c r="K58" s="52"/>
      <c r="L58" s="52"/>
      <c r="M58" s="52"/>
      <c r="N58" s="52"/>
      <c r="O58" s="53"/>
      <c r="P58" s="54"/>
      <c r="Q58" s="53"/>
      <c r="R58" s="55"/>
      <c r="S58" s="19"/>
      <c r="T58" s="53"/>
      <c r="U58" s="54"/>
      <c r="V58" s="53"/>
      <c r="W58" s="53"/>
    </row>
    <row r="59" spans="1:23" x14ac:dyDescent="0.35">
      <c r="A59" s="50"/>
      <c r="B59" s="51"/>
      <c r="C59" s="52"/>
      <c r="D59" s="52"/>
      <c r="E59" s="52"/>
      <c r="F59" s="52"/>
      <c r="G59" s="52"/>
      <c r="H59" s="52"/>
      <c r="I59" s="52"/>
      <c r="J59" s="52"/>
      <c r="K59" s="52"/>
      <c r="L59" s="52"/>
      <c r="M59" s="52"/>
      <c r="N59" s="52"/>
      <c r="O59" s="53"/>
      <c r="P59" s="54"/>
      <c r="Q59" s="53"/>
      <c r="R59" s="55"/>
      <c r="S59" s="19"/>
      <c r="T59" s="53"/>
      <c r="U59" s="54"/>
      <c r="V59" s="53"/>
      <c r="W59" s="53"/>
    </row>
    <row r="60" spans="1:23" x14ac:dyDescent="0.35">
      <c r="A60" s="50"/>
      <c r="B60" s="51"/>
      <c r="C60" s="52"/>
      <c r="D60" s="52"/>
      <c r="E60" s="52"/>
      <c r="F60" s="52"/>
      <c r="G60" s="52"/>
      <c r="H60" s="52"/>
      <c r="I60" s="52"/>
      <c r="J60" s="52"/>
      <c r="K60" s="52"/>
      <c r="L60" s="52"/>
      <c r="M60" s="52"/>
      <c r="N60" s="52"/>
      <c r="O60" s="53"/>
      <c r="P60" s="54"/>
      <c r="Q60" s="53"/>
      <c r="R60" s="55"/>
      <c r="S60" s="19"/>
      <c r="T60" s="53"/>
      <c r="U60" s="54"/>
      <c r="V60" s="53"/>
      <c r="W60" s="53"/>
    </row>
    <row r="61" spans="1:23" x14ac:dyDescent="0.35">
      <c r="A61" s="50"/>
      <c r="B61" s="51"/>
      <c r="C61" s="52"/>
      <c r="D61" s="52"/>
      <c r="E61" s="52"/>
      <c r="F61" s="52"/>
      <c r="G61" s="52"/>
      <c r="H61" s="52"/>
      <c r="I61" s="52"/>
      <c r="J61" s="52"/>
      <c r="K61" s="52"/>
      <c r="L61" s="52"/>
      <c r="M61" s="52"/>
      <c r="N61" s="52"/>
      <c r="O61" s="53"/>
      <c r="P61" s="54"/>
      <c r="Q61" s="53"/>
      <c r="R61" s="55"/>
      <c r="S61" s="19"/>
      <c r="T61" s="53"/>
      <c r="U61" s="54"/>
      <c r="V61" s="53"/>
      <c r="W61" s="53"/>
    </row>
    <row r="62" spans="1:23" x14ac:dyDescent="0.35">
      <c r="A62" s="50"/>
      <c r="B62" s="51"/>
      <c r="C62" s="52"/>
      <c r="D62" s="52"/>
      <c r="E62" s="52"/>
      <c r="F62" s="52"/>
      <c r="G62" s="52"/>
      <c r="H62" s="52"/>
      <c r="I62" s="52"/>
      <c r="J62" s="52"/>
      <c r="K62" s="52"/>
      <c r="L62" s="52"/>
      <c r="M62" s="52"/>
      <c r="N62" s="52"/>
      <c r="O62" s="53"/>
      <c r="P62" s="54"/>
      <c r="Q62" s="53"/>
      <c r="R62" s="55"/>
      <c r="S62" s="19"/>
      <c r="T62" s="53"/>
      <c r="U62" s="54"/>
      <c r="V62" s="53"/>
      <c r="W62" s="53"/>
    </row>
    <row r="63" spans="1:23" x14ac:dyDescent="0.35">
      <c r="A63" s="50"/>
      <c r="B63" s="51"/>
      <c r="C63" s="52"/>
      <c r="D63" s="52"/>
      <c r="E63" s="52"/>
      <c r="F63" s="52"/>
      <c r="G63" s="52"/>
      <c r="H63" s="52"/>
      <c r="I63" s="52"/>
      <c r="J63" s="52"/>
      <c r="K63" s="52"/>
      <c r="L63" s="52"/>
      <c r="M63" s="52"/>
      <c r="N63" s="52"/>
      <c r="O63" s="53"/>
      <c r="P63" s="54"/>
      <c r="Q63" s="53"/>
      <c r="R63" s="55"/>
      <c r="S63" s="19"/>
      <c r="T63" s="53"/>
      <c r="U63" s="54"/>
      <c r="V63" s="53"/>
      <c r="W63" s="53"/>
    </row>
    <row r="64" spans="1:23" x14ac:dyDescent="0.35">
      <c r="A64" s="50"/>
      <c r="B64" s="51"/>
      <c r="C64" s="52"/>
      <c r="D64" s="52"/>
      <c r="E64" s="52"/>
      <c r="F64" s="52"/>
      <c r="G64" s="52"/>
      <c r="H64" s="52"/>
      <c r="I64" s="52"/>
      <c r="J64" s="52"/>
      <c r="K64" s="52"/>
      <c r="L64" s="52"/>
      <c r="M64" s="52"/>
      <c r="N64" s="52"/>
      <c r="O64" s="53"/>
      <c r="P64" s="54"/>
      <c r="Q64" s="53"/>
      <c r="R64" s="55"/>
      <c r="S64" s="19"/>
      <c r="T64" s="53"/>
      <c r="U64" s="54"/>
      <c r="V64" s="53"/>
      <c r="W64" s="53"/>
    </row>
    <row r="65" spans="1:23" x14ac:dyDescent="0.35">
      <c r="A65" s="50"/>
      <c r="B65" s="51"/>
      <c r="C65" s="52"/>
      <c r="D65" s="52"/>
      <c r="E65" s="52"/>
      <c r="F65" s="52"/>
      <c r="G65" s="52"/>
      <c r="H65" s="52"/>
      <c r="I65" s="52"/>
      <c r="J65" s="52"/>
      <c r="K65" s="52"/>
      <c r="L65" s="52"/>
      <c r="M65" s="52"/>
      <c r="N65" s="52"/>
      <c r="O65" s="53"/>
      <c r="P65" s="54"/>
      <c r="Q65" s="53"/>
      <c r="R65" s="55"/>
      <c r="S65" s="19"/>
      <c r="T65" s="53"/>
      <c r="U65" s="54"/>
      <c r="V65" s="53"/>
      <c r="W65" s="53"/>
    </row>
    <row r="66" spans="1:23" x14ac:dyDescent="0.35">
      <c r="A66" s="50"/>
      <c r="B66" s="51"/>
      <c r="C66" s="52"/>
      <c r="D66" s="52"/>
      <c r="E66" s="52"/>
      <c r="F66" s="52"/>
      <c r="G66" s="52"/>
      <c r="H66" s="52"/>
      <c r="I66" s="52"/>
      <c r="J66" s="52"/>
      <c r="K66" s="52"/>
      <c r="L66" s="52"/>
      <c r="M66" s="52"/>
      <c r="N66" s="52"/>
      <c r="O66" s="53"/>
      <c r="P66" s="54"/>
      <c r="Q66" s="53"/>
      <c r="R66" s="55"/>
      <c r="S66" s="19"/>
      <c r="T66" s="53"/>
      <c r="U66" s="54"/>
      <c r="V66" s="53"/>
      <c r="W66" s="53"/>
    </row>
    <row r="67" spans="1:23" x14ac:dyDescent="0.35">
      <c r="A67" s="50"/>
      <c r="B67" s="51"/>
      <c r="C67" s="52"/>
      <c r="D67" s="52"/>
      <c r="E67" s="52"/>
      <c r="F67" s="52"/>
      <c r="G67" s="52"/>
      <c r="H67" s="52"/>
      <c r="I67" s="52"/>
      <c r="J67" s="52"/>
      <c r="K67" s="52"/>
      <c r="L67" s="52"/>
      <c r="M67" s="52"/>
      <c r="N67" s="52"/>
      <c r="O67" s="53"/>
      <c r="P67" s="54"/>
      <c r="Q67" s="53"/>
      <c r="R67" s="55"/>
      <c r="S67" s="19"/>
      <c r="T67" s="53"/>
      <c r="U67" s="54"/>
      <c r="V67" s="53"/>
      <c r="W67" s="53"/>
    </row>
    <row r="68" spans="1:23" x14ac:dyDescent="0.35">
      <c r="A68" s="50"/>
      <c r="B68" s="51"/>
      <c r="C68" s="52"/>
      <c r="D68" s="52"/>
      <c r="E68" s="52"/>
      <c r="F68" s="52"/>
      <c r="G68" s="52"/>
      <c r="H68" s="52"/>
      <c r="I68" s="52"/>
      <c r="J68" s="52"/>
      <c r="K68" s="52"/>
      <c r="L68" s="52"/>
      <c r="M68" s="52"/>
      <c r="N68" s="52"/>
      <c r="O68" s="53"/>
      <c r="P68" s="54"/>
      <c r="Q68" s="53"/>
      <c r="R68" s="55"/>
      <c r="S68" s="19"/>
      <c r="T68" s="53"/>
      <c r="U68" s="54"/>
      <c r="V68" s="53"/>
      <c r="W68" s="53"/>
    </row>
    <row r="69" spans="1:23" x14ac:dyDescent="0.35">
      <c r="A69" s="50"/>
      <c r="B69" s="51"/>
      <c r="C69" s="52"/>
      <c r="D69" s="52"/>
      <c r="E69" s="52"/>
      <c r="F69" s="52"/>
      <c r="G69" s="52"/>
      <c r="H69" s="52"/>
      <c r="I69" s="52"/>
      <c r="J69" s="52"/>
      <c r="K69" s="52"/>
      <c r="L69" s="52"/>
      <c r="M69" s="52"/>
      <c r="N69" s="52"/>
      <c r="O69" s="53"/>
      <c r="P69" s="54"/>
      <c r="Q69" s="53"/>
      <c r="R69" s="55"/>
      <c r="S69" s="19"/>
      <c r="T69" s="53"/>
      <c r="U69" s="54"/>
      <c r="V69" s="53"/>
      <c r="W69" s="53"/>
    </row>
    <row r="70" spans="1:23" x14ac:dyDescent="0.35">
      <c r="A70" s="50"/>
      <c r="B70" s="51"/>
      <c r="C70" s="52"/>
      <c r="D70" s="52"/>
      <c r="E70" s="52"/>
      <c r="F70" s="52"/>
      <c r="G70" s="52"/>
      <c r="H70" s="52"/>
      <c r="I70" s="52"/>
      <c r="J70" s="52"/>
      <c r="K70" s="52"/>
      <c r="L70" s="52"/>
      <c r="M70" s="52"/>
      <c r="N70" s="52"/>
      <c r="O70" s="53"/>
      <c r="P70" s="54"/>
      <c r="Q70" s="53"/>
      <c r="R70" s="55"/>
      <c r="S70" s="19"/>
      <c r="T70" s="53"/>
      <c r="U70" s="54"/>
      <c r="V70" s="53"/>
      <c r="W70" s="53"/>
    </row>
    <row r="71" spans="1:23" x14ac:dyDescent="0.35">
      <c r="A71" s="50"/>
      <c r="B71" s="51"/>
      <c r="C71" s="52"/>
      <c r="D71" s="52"/>
      <c r="E71" s="52"/>
      <c r="F71" s="52"/>
      <c r="G71" s="52"/>
      <c r="H71" s="52"/>
      <c r="I71" s="52"/>
      <c r="J71" s="52"/>
      <c r="K71" s="52"/>
      <c r="L71" s="52"/>
      <c r="M71" s="52"/>
      <c r="N71" s="52"/>
      <c r="O71" s="53"/>
      <c r="P71" s="54"/>
      <c r="Q71" s="53"/>
      <c r="R71" s="55"/>
      <c r="S71" s="19"/>
      <c r="T71" s="53"/>
      <c r="U71" s="54"/>
      <c r="V71" s="53"/>
      <c r="W71" s="53"/>
    </row>
    <row r="72" spans="1:23" x14ac:dyDescent="0.35">
      <c r="A72" s="50"/>
      <c r="B72" s="51"/>
      <c r="C72" s="52"/>
      <c r="D72" s="52"/>
      <c r="E72" s="52"/>
      <c r="F72" s="52"/>
      <c r="G72" s="52"/>
      <c r="H72" s="52"/>
      <c r="I72" s="52"/>
      <c r="J72" s="52"/>
      <c r="K72" s="52"/>
      <c r="L72" s="52"/>
      <c r="M72" s="52"/>
      <c r="N72" s="52"/>
      <c r="O72" s="53"/>
      <c r="P72" s="54"/>
      <c r="Q72" s="53"/>
      <c r="R72" s="55"/>
      <c r="S72" s="19"/>
      <c r="T72" s="53"/>
      <c r="U72" s="54"/>
      <c r="V72" s="53"/>
      <c r="W72" s="53"/>
    </row>
    <row r="73" spans="1:23" x14ac:dyDescent="0.35">
      <c r="A73" s="50"/>
      <c r="B73" s="51"/>
      <c r="C73" s="52"/>
      <c r="D73" s="52"/>
      <c r="E73" s="52"/>
      <c r="F73" s="52"/>
      <c r="G73" s="52"/>
      <c r="H73" s="52"/>
      <c r="I73" s="52"/>
      <c r="J73" s="52"/>
      <c r="K73" s="52"/>
      <c r="L73" s="52"/>
      <c r="M73" s="52"/>
      <c r="N73" s="52"/>
      <c r="O73" s="53"/>
      <c r="P73" s="54"/>
      <c r="Q73" s="53"/>
      <c r="R73" s="55"/>
      <c r="S73" s="19"/>
      <c r="T73" s="53"/>
      <c r="U73" s="54"/>
      <c r="V73" s="53"/>
      <c r="W73" s="53"/>
    </row>
    <row r="74" spans="1:23" x14ac:dyDescent="0.35">
      <c r="A74" s="50"/>
      <c r="B74" s="51"/>
      <c r="C74" s="52"/>
      <c r="D74" s="52"/>
      <c r="E74" s="52"/>
      <c r="F74" s="52"/>
      <c r="G74" s="52"/>
      <c r="H74" s="52"/>
      <c r="I74" s="52"/>
      <c r="J74" s="52"/>
      <c r="K74" s="52"/>
      <c r="L74" s="52"/>
      <c r="M74" s="52"/>
      <c r="N74" s="52"/>
      <c r="O74" s="53"/>
      <c r="P74" s="54"/>
      <c r="Q74" s="53"/>
      <c r="R74" s="55"/>
      <c r="S74" s="19"/>
      <c r="T74" s="53"/>
      <c r="U74" s="54"/>
      <c r="V74" s="53"/>
      <c r="W74" s="53"/>
    </row>
    <row r="75" spans="1:23" x14ac:dyDescent="0.35">
      <c r="A75" s="50"/>
      <c r="B75" s="51"/>
      <c r="C75" s="52"/>
      <c r="D75" s="52"/>
      <c r="E75" s="52"/>
      <c r="F75" s="52"/>
      <c r="G75" s="52"/>
      <c r="H75" s="52"/>
      <c r="I75" s="52"/>
      <c r="J75" s="52"/>
      <c r="K75" s="52"/>
      <c r="L75" s="52"/>
      <c r="M75" s="52"/>
      <c r="N75" s="52"/>
      <c r="O75" s="53"/>
      <c r="P75" s="54"/>
      <c r="Q75" s="53"/>
      <c r="R75" s="55"/>
      <c r="S75" s="19"/>
      <c r="T75" s="53"/>
      <c r="U75" s="54"/>
      <c r="V75" s="53"/>
      <c r="W75" s="53"/>
    </row>
    <row r="76" spans="1:23" x14ac:dyDescent="0.35">
      <c r="A76" s="50"/>
      <c r="B76" s="51"/>
      <c r="C76" s="52"/>
      <c r="D76" s="52"/>
      <c r="E76" s="52"/>
      <c r="F76" s="52"/>
      <c r="G76" s="52"/>
      <c r="H76" s="52"/>
      <c r="I76" s="52"/>
      <c r="J76" s="52"/>
      <c r="K76" s="52"/>
      <c r="L76" s="52"/>
      <c r="M76" s="52"/>
      <c r="N76" s="52"/>
      <c r="O76" s="53"/>
      <c r="P76" s="54"/>
      <c r="Q76" s="53"/>
      <c r="R76" s="55"/>
      <c r="S76" s="19"/>
      <c r="T76" s="53"/>
      <c r="U76" s="54"/>
      <c r="V76" s="53"/>
      <c r="W76" s="53"/>
    </row>
    <row r="77" spans="1:23" x14ac:dyDescent="0.35">
      <c r="A77" s="50"/>
      <c r="B77" s="51"/>
      <c r="C77" s="52"/>
      <c r="D77" s="52"/>
      <c r="E77" s="52"/>
      <c r="F77" s="52"/>
      <c r="G77" s="52"/>
      <c r="H77" s="52"/>
      <c r="I77" s="52"/>
      <c r="J77" s="52"/>
      <c r="K77" s="52"/>
      <c r="L77" s="52"/>
      <c r="M77" s="52"/>
      <c r="N77" s="52"/>
      <c r="O77" s="53"/>
      <c r="P77" s="54"/>
      <c r="Q77" s="53"/>
      <c r="R77" s="55"/>
      <c r="S77" s="19"/>
      <c r="T77" s="53"/>
      <c r="U77" s="54"/>
      <c r="V77" s="53"/>
      <c r="W77" s="53"/>
    </row>
    <row r="78" spans="1:23" x14ac:dyDescent="0.35">
      <c r="A78" s="50"/>
      <c r="B78" s="51"/>
      <c r="C78" s="52"/>
      <c r="D78" s="52"/>
      <c r="E78" s="52"/>
      <c r="F78" s="52"/>
      <c r="G78" s="52"/>
      <c r="H78" s="52"/>
      <c r="I78" s="52"/>
      <c r="J78" s="52"/>
      <c r="K78" s="52"/>
      <c r="L78" s="52"/>
      <c r="M78" s="52"/>
      <c r="N78" s="52"/>
      <c r="O78" s="53"/>
      <c r="P78" s="54"/>
      <c r="Q78" s="53"/>
      <c r="R78" s="55"/>
      <c r="S78" s="19"/>
      <c r="T78" s="53"/>
      <c r="U78" s="54"/>
      <c r="V78" s="53"/>
      <c r="W78" s="53"/>
    </row>
    <row r="79" spans="1:23" x14ac:dyDescent="0.35">
      <c r="A79" s="50"/>
      <c r="B79" s="51"/>
      <c r="C79" s="52"/>
      <c r="D79" s="52"/>
      <c r="E79" s="52"/>
      <c r="F79" s="52"/>
      <c r="G79" s="52"/>
      <c r="H79" s="52"/>
      <c r="I79" s="52"/>
      <c r="J79" s="52"/>
      <c r="K79" s="52"/>
      <c r="L79" s="52"/>
      <c r="M79" s="52"/>
      <c r="N79" s="52"/>
      <c r="O79" s="53"/>
      <c r="P79" s="54"/>
      <c r="Q79" s="53"/>
      <c r="R79" s="55"/>
      <c r="S79" s="19"/>
      <c r="T79" s="53"/>
      <c r="U79" s="54"/>
      <c r="V79" s="53"/>
      <c r="W79" s="53"/>
    </row>
    <row r="80" spans="1:23" x14ac:dyDescent="0.35">
      <c r="A80" s="50"/>
      <c r="B80" s="51"/>
      <c r="C80" s="52"/>
      <c r="D80" s="52"/>
      <c r="E80" s="52"/>
      <c r="F80" s="52"/>
      <c r="G80" s="52"/>
      <c r="H80" s="52"/>
      <c r="I80" s="52"/>
      <c r="J80" s="52"/>
      <c r="K80" s="52"/>
      <c r="L80" s="52"/>
      <c r="M80" s="52"/>
      <c r="N80" s="52"/>
      <c r="O80" s="53"/>
      <c r="P80" s="54"/>
      <c r="Q80" s="53"/>
      <c r="R80" s="55"/>
      <c r="S80" s="19"/>
      <c r="T80" s="53"/>
      <c r="U80" s="54"/>
      <c r="V80" s="53"/>
      <c r="W80" s="53"/>
    </row>
    <row r="81" spans="1:23" x14ac:dyDescent="0.35">
      <c r="A81" s="50"/>
      <c r="B81" s="51"/>
      <c r="C81" s="52"/>
      <c r="D81" s="52"/>
      <c r="E81" s="52"/>
      <c r="F81" s="52"/>
      <c r="G81" s="52"/>
      <c r="H81" s="52"/>
      <c r="I81" s="52"/>
      <c r="J81" s="52"/>
      <c r="K81" s="52"/>
      <c r="L81" s="52"/>
      <c r="M81" s="52"/>
      <c r="N81" s="52"/>
      <c r="O81" s="53"/>
      <c r="P81" s="54"/>
      <c r="Q81" s="53"/>
      <c r="R81" s="55"/>
      <c r="S81" s="19"/>
      <c r="T81" s="53"/>
      <c r="U81" s="54"/>
      <c r="V81" s="53"/>
      <c r="W81" s="53"/>
    </row>
    <row r="82" spans="1:23" x14ac:dyDescent="0.35">
      <c r="A82" s="50"/>
      <c r="B82" s="51"/>
      <c r="C82" s="52"/>
      <c r="D82" s="52"/>
      <c r="E82" s="52"/>
      <c r="F82" s="52"/>
      <c r="G82" s="52"/>
      <c r="H82" s="52"/>
      <c r="I82" s="52"/>
      <c r="J82" s="52"/>
      <c r="K82" s="52"/>
      <c r="L82" s="52"/>
      <c r="M82" s="52"/>
      <c r="N82" s="52"/>
      <c r="O82" s="53"/>
      <c r="P82" s="54"/>
      <c r="Q82" s="53"/>
      <c r="R82" s="55"/>
      <c r="S82" s="19"/>
      <c r="T82" s="53"/>
      <c r="U82" s="54"/>
      <c r="V82" s="53"/>
      <c r="W82" s="53"/>
    </row>
    <row r="83" spans="1:23" x14ac:dyDescent="0.35">
      <c r="A83" s="50"/>
      <c r="B83" s="51"/>
      <c r="C83" s="52"/>
      <c r="D83" s="52"/>
      <c r="E83" s="52"/>
      <c r="F83" s="52"/>
      <c r="G83" s="52"/>
      <c r="H83" s="52"/>
      <c r="I83" s="52"/>
      <c r="J83" s="52"/>
      <c r="K83" s="52"/>
      <c r="L83" s="52"/>
      <c r="M83" s="52"/>
      <c r="N83" s="52"/>
      <c r="O83" s="53"/>
      <c r="P83" s="54"/>
      <c r="Q83" s="53"/>
      <c r="R83" s="55"/>
      <c r="S83" s="19"/>
      <c r="T83" s="53"/>
      <c r="U83" s="54"/>
      <c r="V83" s="53"/>
      <c r="W83" s="53"/>
    </row>
    <row r="84" spans="1:23" x14ac:dyDescent="0.35">
      <c r="A84" s="50"/>
      <c r="B84" s="51"/>
      <c r="C84" s="52"/>
      <c r="D84" s="52"/>
      <c r="E84" s="52"/>
      <c r="F84" s="52"/>
      <c r="G84" s="52"/>
      <c r="H84" s="52"/>
      <c r="I84" s="52"/>
      <c r="J84" s="52"/>
      <c r="K84" s="52"/>
      <c r="L84" s="52"/>
      <c r="M84" s="52"/>
      <c r="N84" s="52"/>
      <c r="O84" s="53"/>
      <c r="P84" s="54"/>
      <c r="Q84" s="53"/>
      <c r="R84" s="55"/>
      <c r="S84" s="19"/>
      <c r="T84" s="53"/>
      <c r="U84" s="54"/>
      <c r="V84" s="53"/>
      <c r="W84" s="53"/>
    </row>
    <row r="85" spans="1:23" x14ac:dyDescent="0.35">
      <c r="A85" s="50"/>
      <c r="B85" s="51"/>
      <c r="C85" s="52"/>
      <c r="D85" s="52"/>
      <c r="E85" s="52"/>
      <c r="F85" s="52"/>
      <c r="G85" s="52"/>
      <c r="H85" s="52"/>
      <c r="I85" s="52"/>
      <c r="J85" s="52"/>
      <c r="K85" s="52"/>
      <c r="L85" s="52"/>
      <c r="M85" s="52"/>
      <c r="N85" s="52"/>
      <c r="O85" s="53"/>
      <c r="P85" s="54"/>
      <c r="Q85" s="53"/>
      <c r="R85" s="55"/>
      <c r="S85" s="19"/>
      <c r="T85" s="53"/>
      <c r="U85" s="54"/>
      <c r="V85" s="53"/>
      <c r="W85" s="53"/>
    </row>
    <row r="86" spans="1:23" x14ac:dyDescent="0.35">
      <c r="A86" s="50"/>
      <c r="B86" s="51"/>
      <c r="C86" s="52"/>
      <c r="D86" s="52"/>
      <c r="E86" s="52"/>
      <c r="F86" s="52"/>
      <c r="G86" s="52"/>
      <c r="H86" s="52"/>
      <c r="I86" s="52"/>
      <c r="J86" s="52"/>
      <c r="K86" s="52"/>
      <c r="L86" s="52"/>
      <c r="M86" s="52"/>
      <c r="N86" s="52"/>
      <c r="O86" s="53"/>
      <c r="P86" s="54"/>
      <c r="Q86" s="53"/>
      <c r="R86" s="55"/>
      <c r="S86" s="19"/>
      <c r="T86" s="53"/>
      <c r="U86" s="54"/>
      <c r="V86" s="53"/>
      <c r="W86" s="53"/>
    </row>
    <row r="87" spans="1:23" x14ac:dyDescent="0.35">
      <c r="A87" s="50"/>
      <c r="B87" s="51"/>
      <c r="C87" s="52"/>
      <c r="D87" s="52"/>
      <c r="E87" s="52"/>
      <c r="F87" s="52"/>
      <c r="G87" s="52"/>
      <c r="H87" s="52"/>
      <c r="I87" s="52"/>
      <c r="J87" s="52"/>
      <c r="K87" s="52"/>
      <c r="L87" s="52"/>
      <c r="M87" s="52"/>
      <c r="N87" s="52"/>
      <c r="O87" s="53"/>
      <c r="P87" s="54"/>
      <c r="Q87" s="53"/>
      <c r="R87" s="55"/>
      <c r="S87" s="19"/>
      <c r="T87" s="53"/>
      <c r="U87" s="54"/>
      <c r="V87" s="53"/>
      <c r="W87" s="53"/>
    </row>
    <row r="88" spans="1:23" x14ac:dyDescent="0.35">
      <c r="A88" s="50"/>
      <c r="B88" s="51"/>
      <c r="C88" s="52"/>
      <c r="D88" s="52"/>
      <c r="E88" s="52"/>
      <c r="F88" s="52"/>
      <c r="G88" s="52"/>
      <c r="H88" s="52"/>
      <c r="I88" s="52"/>
      <c r="J88" s="52"/>
      <c r="K88" s="52"/>
      <c r="L88" s="52"/>
      <c r="M88" s="52"/>
      <c r="N88" s="52"/>
      <c r="O88" s="53"/>
      <c r="P88" s="54"/>
      <c r="Q88" s="53"/>
      <c r="R88" s="55"/>
      <c r="S88" s="19"/>
      <c r="T88" s="53"/>
      <c r="U88" s="54"/>
      <c r="V88" s="53"/>
      <c r="W88" s="53"/>
    </row>
    <row r="89" spans="1:23" x14ac:dyDescent="0.35">
      <c r="A89" s="50"/>
      <c r="B89" s="51"/>
      <c r="C89" s="52"/>
      <c r="D89" s="52"/>
      <c r="E89" s="52"/>
      <c r="F89" s="52"/>
      <c r="G89" s="52"/>
      <c r="H89" s="52"/>
      <c r="I89" s="52"/>
      <c r="J89" s="52"/>
      <c r="K89" s="52"/>
      <c r="L89" s="52"/>
      <c r="M89" s="52"/>
      <c r="N89" s="52"/>
      <c r="O89" s="53"/>
      <c r="P89" s="54"/>
      <c r="Q89" s="53"/>
      <c r="R89" s="55"/>
      <c r="S89" s="19"/>
      <c r="T89" s="53"/>
      <c r="U89" s="54"/>
      <c r="V89" s="53"/>
      <c r="W89" s="53"/>
    </row>
    <row r="90" spans="1:23" x14ac:dyDescent="0.35">
      <c r="A90" s="50"/>
      <c r="B90" s="51"/>
      <c r="C90" s="52"/>
      <c r="D90" s="52"/>
      <c r="E90" s="52"/>
      <c r="F90" s="52"/>
      <c r="G90" s="52"/>
      <c r="H90" s="52"/>
      <c r="I90" s="52"/>
      <c r="J90" s="52"/>
      <c r="K90" s="52"/>
      <c r="L90" s="52"/>
      <c r="M90" s="52"/>
      <c r="N90" s="52"/>
      <c r="O90" s="53"/>
      <c r="P90" s="54"/>
      <c r="Q90" s="53"/>
      <c r="R90" s="55"/>
      <c r="S90" s="19"/>
      <c r="T90" s="53"/>
      <c r="U90" s="54"/>
      <c r="V90" s="53"/>
      <c r="W90" s="53"/>
    </row>
    <row r="91" spans="1:23" x14ac:dyDescent="0.35">
      <c r="A91" s="50"/>
      <c r="B91" s="51"/>
      <c r="C91" s="52"/>
      <c r="D91" s="52"/>
      <c r="E91" s="52"/>
      <c r="F91" s="52"/>
      <c r="G91" s="52"/>
      <c r="H91" s="52"/>
      <c r="I91" s="52"/>
      <c r="J91" s="52"/>
      <c r="K91" s="52"/>
      <c r="L91" s="52"/>
      <c r="M91" s="52"/>
      <c r="N91" s="52"/>
      <c r="O91" s="53"/>
      <c r="P91" s="54"/>
      <c r="Q91" s="53"/>
      <c r="R91" s="55"/>
      <c r="S91" s="19"/>
      <c r="T91" s="53"/>
      <c r="U91" s="54"/>
      <c r="V91" s="53"/>
      <c r="W91" s="53"/>
    </row>
    <row r="92" spans="1:23" x14ac:dyDescent="0.35">
      <c r="A92" s="50"/>
      <c r="B92" s="51"/>
      <c r="C92" s="52"/>
      <c r="D92" s="52"/>
      <c r="E92" s="52"/>
      <c r="F92" s="52"/>
      <c r="G92" s="52"/>
      <c r="H92" s="52"/>
      <c r="I92" s="52"/>
      <c r="J92" s="52"/>
      <c r="K92" s="52"/>
      <c r="L92" s="52"/>
      <c r="M92" s="52"/>
      <c r="N92" s="52"/>
      <c r="O92" s="53"/>
      <c r="P92" s="54"/>
      <c r="Q92" s="53"/>
      <c r="R92" s="55"/>
      <c r="S92" s="19"/>
      <c r="T92" s="53"/>
      <c r="U92" s="54"/>
      <c r="V92" s="53"/>
      <c r="W92" s="53"/>
    </row>
    <row r="93" spans="1:23" x14ac:dyDescent="0.35">
      <c r="A93" s="50"/>
      <c r="B93" s="51"/>
      <c r="C93" s="52"/>
      <c r="D93" s="52"/>
      <c r="E93" s="52"/>
      <c r="F93" s="52"/>
      <c r="G93" s="52"/>
      <c r="H93" s="52"/>
      <c r="I93" s="52"/>
      <c r="J93" s="52"/>
      <c r="K93" s="52"/>
      <c r="L93" s="52"/>
      <c r="M93" s="52"/>
      <c r="N93" s="52"/>
      <c r="O93" s="53"/>
      <c r="P93" s="54"/>
      <c r="Q93" s="53"/>
      <c r="R93" s="55"/>
      <c r="S93" s="19"/>
      <c r="T93" s="53"/>
      <c r="U93" s="54"/>
      <c r="V93" s="53"/>
      <c r="W93" s="53"/>
    </row>
    <row r="94" spans="1:23" x14ac:dyDescent="0.35">
      <c r="A94" s="50"/>
      <c r="B94" s="51"/>
      <c r="C94" s="52"/>
      <c r="D94" s="52"/>
      <c r="E94" s="52"/>
      <c r="F94" s="52"/>
      <c r="G94" s="52"/>
      <c r="H94" s="52"/>
      <c r="I94" s="52"/>
      <c r="J94" s="52"/>
      <c r="K94" s="52"/>
      <c r="L94" s="52"/>
      <c r="M94" s="52"/>
      <c r="N94" s="52"/>
      <c r="O94" s="53"/>
      <c r="P94" s="54"/>
      <c r="Q94" s="53"/>
      <c r="R94" s="55"/>
      <c r="S94" s="19"/>
      <c r="T94" s="53"/>
      <c r="U94" s="54"/>
      <c r="V94" s="53"/>
      <c r="W94" s="53"/>
    </row>
    <row r="95" spans="1:23" x14ac:dyDescent="0.35">
      <c r="A95" s="50"/>
      <c r="B95" s="51"/>
      <c r="C95" s="52"/>
      <c r="D95" s="52"/>
      <c r="E95" s="52"/>
      <c r="F95" s="52"/>
      <c r="G95" s="52"/>
      <c r="H95" s="52"/>
      <c r="I95" s="52"/>
      <c r="J95" s="52"/>
      <c r="K95" s="52"/>
      <c r="L95" s="52"/>
      <c r="M95" s="52"/>
      <c r="N95" s="52"/>
      <c r="O95" s="53"/>
      <c r="P95" s="54"/>
      <c r="Q95" s="53"/>
      <c r="R95" s="55"/>
      <c r="S95" s="19"/>
      <c r="T95" s="53"/>
      <c r="U95" s="54"/>
      <c r="V95" s="53"/>
      <c r="W95" s="53"/>
    </row>
    <row r="96" spans="1:23" x14ac:dyDescent="0.35">
      <c r="A96" s="50"/>
      <c r="B96" s="51"/>
      <c r="C96" s="52"/>
      <c r="D96" s="52"/>
      <c r="E96" s="52"/>
      <c r="F96" s="52"/>
      <c r="G96" s="52"/>
      <c r="H96" s="52"/>
      <c r="I96" s="52"/>
      <c r="J96" s="52"/>
      <c r="K96" s="52"/>
      <c r="L96" s="52"/>
      <c r="M96" s="52"/>
      <c r="N96" s="52"/>
      <c r="O96" s="53"/>
      <c r="P96" s="54"/>
      <c r="Q96" s="53"/>
      <c r="R96" s="55"/>
      <c r="S96" s="19"/>
      <c r="T96" s="53"/>
      <c r="U96" s="54"/>
      <c r="V96" s="53"/>
      <c r="W96" s="53"/>
    </row>
    <row r="97" spans="1:23" x14ac:dyDescent="0.35">
      <c r="A97" s="50"/>
      <c r="B97" s="51"/>
      <c r="C97" s="52"/>
      <c r="D97" s="52"/>
      <c r="E97" s="52"/>
      <c r="F97" s="52"/>
      <c r="G97" s="52"/>
      <c r="H97" s="52"/>
      <c r="I97" s="52"/>
      <c r="J97" s="52"/>
      <c r="K97" s="52"/>
      <c r="L97" s="52"/>
      <c r="M97" s="52"/>
      <c r="N97" s="52"/>
      <c r="O97" s="53"/>
      <c r="P97" s="54"/>
      <c r="Q97" s="53"/>
      <c r="R97" s="55"/>
      <c r="S97" s="19"/>
      <c r="T97" s="53"/>
      <c r="U97" s="54"/>
      <c r="V97" s="53"/>
      <c r="W97" s="53"/>
    </row>
    <row r="98" spans="1:23" x14ac:dyDescent="0.35">
      <c r="A98" s="50"/>
      <c r="B98" s="51"/>
      <c r="C98" s="52"/>
      <c r="D98" s="52"/>
      <c r="E98" s="52"/>
      <c r="F98" s="52"/>
      <c r="G98" s="52"/>
      <c r="H98" s="52"/>
      <c r="I98" s="52"/>
      <c r="J98" s="52"/>
      <c r="K98" s="52"/>
      <c r="L98" s="52"/>
      <c r="M98" s="52"/>
      <c r="N98" s="52"/>
      <c r="O98" s="53"/>
      <c r="P98" s="54"/>
      <c r="Q98" s="53"/>
      <c r="R98" s="55"/>
      <c r="S98" s="19"/>
      <c r="T98" s="53"/>
      <c r="U98" s="54"/>
      <c r="V98" s="53"/>
      <c r="W98" s="53"/>
    </row>
    <row r="99" spans="1:23" x14ac:dyDescent="0.35">
      <c r="A99" s="50"/>
      <c r="B99" s="51"/>
      <c r="C99" s="52"/>
      <c r="D99" s="52"/>
      <c r="E99" s="52"/>
      <c r="F99" s="52"/>
      <c r="G99" s="52"/>
      <c r="H99" s="52"/>
      <c r="I99" s="52"/>
      <c r="J99" s="52"/>
      <c r="K99" s="52"/>
      <c r="L99" s="52"/>
      <c r="M99" s="52"/>
      <c r="N99" s="52"/>
      <c r="O99" s="53"/>
      <c r="P99" s="54"/>
      <c r="Q99" s="53"/>
      <c r="R99" s="55"/>
      <c r="S99" s="19"/>
      <c r="T99" s="53"/>
      <c r="U99" s="54"/>
      <c r="V99" s="53"/>
      <c r="W99" s="53"/>
    </row>
    <row r="100" spans="1:23" x14ac:dyDescent="0.35">
      <c r="A100" s="50"/>
      <c r="B100" s="51"/>
      <c r="C100" s="52"/>
      <c r="D100" s="52"/>
      <c r="E100" s="52"/>
      <c r="F100" s="52"/>
      <c r="G100" s="52"/>
      <c r="H100" s="52"/>
      <c r="I100" s="52"/>
      <c r="J100" s="52"/>
      <c r="K100" s="52"/>
      <c r="L100" s="52"/>
      <c r="M100" s="52"/>
      <c r="N100" s="52"/>
      <c r="O100" s="53"/>
      <c r="P100" s="54"/>
      <c r="Q100" s="53"/>
      <c r="R100" s="55"/>
      <c r="S100" s="19"/>
      <c r="T100" s="53"/>
      <c r="U100" s="54"/>
      <c r="V100" s="53"/>
      <c r="W100" s="53"/>
    </row>
  </sheetData>
  <mergeCells count="5">
    <mergeCell ref="A1:R1"/>
    <mergeCell ref="A2:G2"/>
    <mergeCell ref="O2:R2"/>
    <mergeCell ref="H2:N2"/>
    <mergeCell ref="T2:W2"/>
  </mergeCells>
  <dataValidations count="3">
    <dataValidation type="list" allowBlank="1" showInputMessage="1" showErrorMessage="1" sqref="Q4:Q25 V4:V25" xr:uid="{00000000-0002-0000-0300-000000000000}">
      <formula1>vulnerability</formula1>
    </dataValidation>
    <dataValidation type="list" allowBlank="1" showInputMessage="1" showErrorMessage="1" sqref="B4:B25" xr:uid="{00000000-0002-0000-0300-000001000000}">
      <formula1>risk_area</formula1>
    </dataValidation>
    <dataValidation type="list" allowBlank="1" showInputMessage="1" showErrorMessage="1" sqref="H4:M25" xr:uid="{00000000-0002-0000-0300-000002000000}">
      <formula1>Yes_No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
  <sheetViews>
    <sheetView topLeftCell="C1" workbookViewId="0">
      <selection activeCell="M4" sqref="M4"/>
    </sheetView>
  </sheetViews>
  <sheetFormatPr defaultRowHeight="14.5" x14ac:dyDescent="0.35"/>
  <cols>
    <col min="1" max="1" width="31" style="14" customWidth="1"/>
    <col min="2" max="2" width="10.7265625" customWidth="1"/>
    <col min="3" max="7" width="10.7265625" style="6" customWidth="1"/>
    <col min="8" max="14" width="11.453125" style="6" customWidth="1"/>
    <col min="15" max="18" width="10.7265625" style="6" customWidth="1"/>
    <col min="20" max="23" width="10.7265625" customWidth="1"/>
  </cols>
  <sheetData>
    <row r="1" spans="1:23" ht="21" x14ac:dyDescent="0.5">
      <c r="A1" s="222" t="s">
        <v>48</v>
      </c>
      <c r="B1" s="222"/>
      <c r="C1" s="222"/>
      <c r="D1" s="222"/>
      <c r="E1" s="222"/>
      <c r="F1" s="222"/>
      <c r="G1" s="222"/>
      <c r="H1" s="222"/>
      <c r="I1" s="222"/>
      <c r="J1" s="222"/>
      <c r="K1" s="222"/>
      <c r="L1" s="222"/>
      <c r="M1" s="222"/>
      <c r="N1" s="222"/>
      <c r="O1" s="222"/>
      <c r="P1" s="222"/>
      <c r="Q1" s="222"/>
      <c r="R1" s="222"/>
      <c r="T1" s="19"/>
      <c r="U1" s="19"/>
      <c r="V1" s="19"/>
      <c r="W1" s="19"/>
    </row>
    <row r="2" spans="1:23" ht="18.75" customHeight="1" x14ac:dyDescent="0.35">
      <c r="A2" s="216" t="s">
        <v>45</v>
      </c>
      <c r="B2" s="216"/>
      <c r="C2" s="216"/>
      <c r="D2" s="216"/>
      <c r="E2" s="216"/>
      <c r="F2" s="216"/>
      <c r="G2" s="217"/>
      <c r="H2" s="230" t="s">
        <v>50</v>
      </c>
      <c r="I2" s="231"/>
      <c r="J2" s="231"/>
      <c r="K2" s="231"/>
      <c r="L2" s="231"/>
      <c r="M2" s="231"/>
      <c r="N2" s="232"/>
      <c r="O2" s="223" t="s">
        <v>12</v>
      </c>
      <c r="P2" s="224"/>
      <c r="Q2" s="224"/>
      <c r="R2" s="225"/>
      <c r="T2" s="43"/>
      <c r="U2" s="43"/>
      <c r="V2" s="43"/>
      <c r="W2" s="43"/>
    </row>
    <row r="3" spans="1:23" ht="136.5" customHeight="1" x14ac:dyDescent="0.35">
      <c r="A3" s="16" t="s">
        <v>13</v>
      </c>
      <c r="B3" s="15" t="s">
        <v>3</v>
      </c>
      <c r="C3" s="15" t="s">
        <v>4</v>
      </c>
      <c r="D3" s="15" t="s">
        <v>185</v>
      </c>
      <c r="E3" s="15" t="s">
        <v>176</v>
      </c>
      <c r="F3" s="15" t="s">
        <v>5</v>
      </c>
      <c r="G3" s="15" t="s">
        <v>11</v>
      </c>
      <c r="H3" s="28" t="s">
        <v>214</v>
      </c>
      <c r="I3" s="28" t="s">
        <v>219</v>
      </c>
      <c r="J3" s="28" t="s">
        <v>223</v>
      </c>
      <c r="K3" s="28" t="s">
        <v>220</v>
      </c>
      <c r="L3" s="28" t="s">
        <v>221</v>
      </c>
      <c r="M3" s="28" t="s">
        <v>236</v>
      </c>
      <c r="N3" s="22" t="s">
        <v>54</v>
      </c>
      <c r="O3" s="4" t="s">
        <v>43</v>
      </c>
      <c r="P3" s="5" t="s">
        <v>41</v>
      </c>
      <c r="Q3" s="4" t="s">
        <v>42</v>
      </c>
      <c r="R3" s="4" t="s">
        <v>2</v>
      </c>
      <c r="T3" s="40"/>
      <c r="U3" s="40"/>
      <c r="V3" s="40"/>
      <c r="W3" s="40"/>
    </row>
    <row r="4" spans="1:23" s="2" customFormat="1" ht="15" customHeight="1" x14ac:dyDescent="0.35">
      <c r="A4" s="147">
        <f>'Asset Inventory'!A4</f>
        <v>0</v>
      </c>
      <c r="B4" s="148"/>
      <c r="C4" s="147">
        <f>'Asset Inventory'!F4</f>
        <v>0</v>
      </c>
      <c r="D4" s="147">
        <f>'Asset Inventory'!G4</f>
        <v>0</v>
      </c>
      <c r="E4" s="147">
        <f>'Asset Inventory'!H4</f>
        <v>0</v>
      </c>
      <c r="F4" s="147">
        <f>'Asset Inventory'!I4</f>
        <v>0</v>
      </c>
      <c r="G4" s="147">
        <f>'Asset Inventory'!J4</f>
        <v>0</v>
      </c>
      <c r="H4" s="3"/>
      <c r="I4" s="3"/>
      <c r="J4" s="3"/>
      <c r="K4" s="3"/>
      <c r="L4" s="3"/>
      <c r="M4" s="3"/>
      <c r="N4" s="3">
        <f>SUM(IF(H4="Yes",0.5),IF(I4="Yes",0.5),IF(J4="Yes",0.5),IF(K4="Yes",0.5),IF(L4="Yes",0.5),IF(M4="Yes",0.5))</f>
        <v>0</v>
      </c>
      <c r="O4" s="8">
        <v>3</v>
      </c>
      <c r="P4" s="9" t="b">
        <f>IF(B4="Extreme",SUM(2,N4),IF(B4="High",SUM(1,N4),IF(B4="Moderate",SUM(0.5,N4))))</f>
        <v>0</v>
      </c>
      <c r="Q4" s="8"/>
      <c r="R4" s="10">
        <f>O4*P4*Q4</f>
        <v>0</v>
      </c>
      <c r="T4" s="41"/>
      <c r="U4" s="42"/>
      <c r="V4" s="41"/>
      <c r="W4" s="41"/>
    </row>
    <row r="5" spans="1:23" s="2" customFormat="1" x14ac:dyDescent="0.35">
      <c r="A5" s="147">
        <f>'Asset Inventory'!A5</f>
        <v>0</v>
      </c>
      <c r="B5" s="148"/>
      <c r="C5" s="147">
        <f>'Asset Inventory'!F5</f>
        <v>0</v>
      </c>
      <c r="D5" s="147"/>
      <c r="E5" s="147"/>
      <c r="F5" s="147">
        <f>'Asset Inventory'!I5</f>
        <v>0</v>
      </c>
      <c r="G5" s="147">
        <f>'Asset Inventory'!J5</f>
        <v>0</v>
      </c>
      <c r="H5" s="3"/>
      <c r="I5" s="3"/>
      <c r="J5" s="3"/>
      <c r="K5" s="3"/>
      <c r="L5" s="3"/>
      <c r="M5" s="3"/>
      <c r="N5" s="3">
        <f t="shared" ref="N5:N25" si="0">SUM(IF(H5="Yes",0.5),IF(I5="Yes",0.5),IF(J5="Yes",0.5),IF(K5="Yes",0.5),IF(L5="Yes",0.5),IF(M5="Yes",0.5))</f>
        <v>0</v>
      </c>
      <c r="O5" s="8">
        <v>3</v>
      </c>
      <c r="P5" s="9" t="b">
        <f t="shared" ref="P5:P25" si="1">IF(B5="Extreme",SUM(2,N5),IF(B5="High",SUM(1,N5),IF(B5="Moderate",SUM(0.5,N5))))</f>
        <v>0</v>
      </c>
      <c r="Q5" s="8"/>
      <c r="R5" s="10">
        <f t="shared" ref="R5:R25" si="2">O5*P5*Q5</f>
        <v>0</v>
      </c>
      <c r="T5" s="41"/>
      <c r="U5" s="42"/>
      <c r="V5" s="41"/>
      <c r="W5" s="41"/>
    </row>
    <row r="6" spans="1:23" s="2" customFormat="1" x14ac:dyDescent="0.35">
      <c r="A6" s="147">
        <f>'Asset Inventory'!A6</f>
        <v>0</v>
      </c>
      <c r="B6" s="148"/>
      <c r="C6" s="147">
        <f>'Asset Inventory'!F6</f>
        <v>0</v>
      </c>
      <c r="D6" s="147"/>
      <c r="E6" s="147"/>
      <c r="F6" s="147">
        <f>'Asset Inventory'!I6</f>
        <v>0</v>
      </c>
      <c r="G6" s="147">
        <f>'Asset Inventory'!J6</f>
        <v>0</v>
      </c>
      <c r="H6" s="3"/>
      <c r="I6" s="3"/>
      <c r="J6" s="3"/>
      <c r="K6" s="3"/>
      <c r="L6" s="3"/>
      <c r="M6" s="3"/>
      <c r="N6" s="3">
        <f t="shared" si="0"/>
        <v>0</v>
      </c>
      <c r="O6" s="8">
        <v>3</v>
      </c>
      <c r="P6" s="9" t="b">
        <f t="shared" si="1"/>
        <v>0</v>
      </c>
      <c r="Q6" s="8"/>
      <c r="R6" s="10">
        <f t="shared" si="2"/>
        <v>0</v>
      </c>
      <c r="T6" s="41"/>
      <c r="U6" s="42"/>
      <c r="V6" s="41"/>
      <c r="W6" s="41"/>
    </row>
    <row r="7" spans="1:23" s="2" customFormat="1" x14ac:dyDescent="0.35">
      <c r="A7" s="147">
        <f>'Asset Inventory'!A7</f>
        <v>0</v>
      </c>
      <c r="B7" s="148"/>
      <c r="C7" s="147">
        <f>'Asset Inventory'!F7</f>
        <v>0</v>
      </c>
      <c r="D7" s="147"/>
      <c r="E7" s="147"/>
      <c r="F7" s="147">
        <f>'Asset Inventory'!I7</f>
        <v>0</v>
      </c>
      <c r="G7" s="147">
        <f>'Asset Inventory'!J7</f>
        <v>0</v>
      </c>
      <c r="H7" s="3"/>
      <c r="I7" s="3"/>
      <c r="J7" s="3"/>
      <c r="K7" s="3"/>
      <c r="L7" s="3"/>
      <c r="M7" s="3"/>
      <c r="N7" s="3">
        <f t="shared" si="0"/>
        <v>0</v>
      </c>
      <c r="O7" s="8">
        <v>3</v>
      </c>
      <c r="P7" s="9" t="b">
        <f t="shared" si="1"/>
        <v>0</v>
      </c>
      <c r="Q7" s="8"/>
      <c r="R7" s="10">
        <f t="shared" si="2"/>
        <v>0</v>
      </c>
      <c r="T7" s="41"/>
      <c r="U7" s="42"/>
      <c r="V7" s="41"/>
      <c r="W7" s="41"/>
    </row>
    <row r="8" spans="1:23" s="2" customFormat="1" x14ac:dyDescent="0.35">
      <c r="A8" s="147">
        <f>'Asset Inventory'!A8</f>
        <v>0</v>
      </c>
      <c r="B8" s="148"/>
      <c r="C8" s="147">
        <f>'Asset Inventory'!F8</f>
        <v>0</v>
      </c>
      <c r="D8" s="147"/>
      <c r="E8" s="147"/>
      <c r="F8" s="147">
        <f>'Asset Inventory'!I8</f>
        <v>0</v>
      </c>
      <c r="G8" s="147">
        <f>'Asset Inventory'!J8</f>
        <v>0</v>
      </c>
      <c r="H8" s="3"/>
      <c r="I8" s="3"/>
      <c r="J8" s="3"/>
      <c r="K8" s="3"/>
      <c r="L8" s="3"/>
      <c r="M8" s="3"/>
      <c r="N8" s="3">
        <f t="shared" si="0"/>
        <v>0</v>
      </c>
      <c r="O8" s="8">
        <v>3</v>
      </c>
      <c r="P8" s="9" t="b">
        <f t="shared" si="1"/>
        <v>0</v>
      </c>
      <c r="Q8" s="8"/>
      <c r="R8" s="10">
        <f t="shared" si="2"/>
        <v>0</v>
      </c>
      <c r="T8" s="41"/>
      <c r="U8" s="42"/>
      <c r="V8" s="41"/>
      <c r="W8" s="41"/>
    </row>
    <row r="9" spans="1:23" s="2" customFormat="1" x14ac:dyDescent="0.35">
      <c r="A9" s="147">
        <f>'Asset Inventory'!A9</f>
        <v>0</v>
      </c>
      <c r="B9" s="148"/>
      <c r="C9" s="147">
        <f>'Asset Inventory'!F9</f>
        <v>0</v>
      </c>
      <c r="D9" s="147"/>
      <c r="E9" s="147"/>
      <c r="F9" s="147">
        <f>'Asset Inventory'!I9</f>
        <v>0</v>
      </c>
      <c r="G9" s="147">
        <f>'Asset Inventory'!J9</f>
        <v>0</v>
      </c>
      <c r="H9" s="3"/>
      <c r="I9" s="3"/>
      <c r="J9" s="3"/>
      <c r="K9" s="3"/>
      <c r="L9" s="3"/>
      <c r="M9" s="3"/>
      <c r="N9" s="3">
        <f t="shared" si="0"/>
        <v>0</v>
      </c>
      <c r="O9" s="8">
        <v>3</v>
      </c>
      <c r="P9" s="9" t="b">
        <f t="shared" si="1"/>
        <v>0</v>
      </c>
      <c r="Q9" s="8"/>
      <c r="R9" s="10">
        <f t="shared" si="2"/>
        <v>0</v>
      </c>
      <c r="T9" s="41"/>
      <c r="U9" s="42"/>
      <c r="V9" s="41"/>
      <c r="W9" s="41"/>
    </row>
    <row r="10" spans="1:23" s="2" customFormat="1" x14ac:dyDescent="0.35">
      <c r="A10" s="147">
        <f>'Asset Inventory'!A10</f>
        <v>0</v>
      </c>
      <c r="B10" s="148"/>
      <c r="C10" s="147">
        <f>'Asset Inventory'!F10</f>
        <v>0</v>
      </c>
      <c r="D10" s="147"/>
      <c r="E10" s="147"/>
      <c r="F10" s="147">
        <f>'Asset Inventory'!I10</f>
        <v>0</v>
      </c>
      <c r="G10" s="147">
        <f>'Asset Inventory'!J10</f>
        <v>0</v>
      </c>
      <c r="H10" s="3"/>
      <c r="I10" s="3"/>
      <c r="J10" s="3"/>
      <c r="K10" s="3"/>
      <c r="L10" s="3"/>
      <c r="M10" s="3"/>
      <c r="N10" s="3">
        <f t="shared" si="0"/>
        <v>0</v>
      </c>
      <c r="O10" s="8">
        <v>3</v>
      </c>
      <c r="P10" s="9" t="b">
        <f t="shared" si="1"/>
        <v>0</v>
      </c>
      <c r="Q10" s="8"/>
      <c r="R10" s="10">
        <f t="shared" si="2"/>
        <v>0</v>
      </c>
      <c r="T10" s="41"/>
      <c r="U10" s="42"/>
      <c r="V10" s="41"/>
      <c r="W10" s="41"/>
    </row>
    <row r="11" spans="1:23" s="2" customFormat="1" x14ac:dyDescent="0.35">
      <c r="A11" s="147">
        <f>'Asset Inventory'!A11</f>
        <v>0</v>
      </c>
      <c r="B11" s="148"/>
      <c r="C11" s="147">
        <f>'Asset Inventory'!F11</f>
        <v>0</v>
      </c>
      <c r="D11" s="147"/>
      <c r="E11" s="147"/>
      <c r="F11" s="147">
        <f>'Asset Inventory'!I11</f>
        <v>0</v>
      </c>
      <c r="G11" s="147">
        <f>'Asset Inventory'!J11</f>
        <v>0</v>
      </c>
      <c r="H11" s="3"/>
      <c r="I11" s="3"/>
      <c r="J11" s="3"/>
      <c r="K11" s="3"/>
      <c r="L11" s="3"/>
      <c r="M11" s="3"/>
      <c r="N11" s="3">
        <f t="shared" si="0"/>
        <v>0</v>
      </c>
      <c r="O11" s="8">
        <v>3</v>
      </c>
      <c r="P11" s="9" t="b">
        <f t="shared" si="1"/>
        <v>0</v>
      </c>
      <c r="Q11" s="8"/>
      <c r="R11" s="10">
        <f t="shared" si="2"/>
        <v>0</v>
      </c>
      <c r="T11" s="19"/>
      <c r="U11" s="19"/>
      <c r="V11" s="19"/>
      <c r="W11" s="19"/>
    </row>
    <row r="12" spans="1:23" s="2" customFormat="1" x14ac:dyDescent="0.35">
      <c r="A12" s="147">
        <f>'Asset Inventory'!A12</f>
        <v>0</v>
      </c>
      <c r="B12" s="148"/>
      <c r="C12" s="147">
        <f>'Asset Inventory'!F12</f>
        <v>0</v>
      </c>
      <c r="D12" s="147"/>
      <c r="E12" s="147"/>
      <c r="F12" s="147">
        <f>'Asset Inventory'!I12</f>
        <v>0</v>
      </c>
      <c r="G12" s="147">
        <f>'Asset Inventory'!J12</f>
        <v>0</v>
      </c>
      <c r="H12" s="3"/>
      <c r="I12" s="3"/>
      <c r="J12" s="3"/>
      <c r="K12" s="3"/>
      <c r="L12" s="3"/>
      <c r="M12" s="3"/>
      <c r="N12" s="3">
        <f t="shared" si="0"/>
        <v>0</v>
      </c>
      <c r="O12" s="8">
        <v>3</v>
      </c>
      <c r="P12" s="9" t="b">
        <f t="shared" si="1"/>
        <v>0</v>
      </c>
      <c r="Q12" s="8"/>
      <c r="R12" s="10">
        <f t="shared" si="2"/>
        <v>0</v>
      </c>
      <c r="T12" s="19"/>
      <c r="U12" s="19"/>
      <c r="V12" s="19"/>
      <c r="W12" s="19"/>
    </row>
    <row r="13" spans="1:23" s="2" customFormat="1" x14ac:dyDescent="0.35">
      <c r="A13" s="147">
        <f>'Asset Inventory'!A13</f>
        <v>0</v>
      </c>
      <c r="B13" s="148"/>
      <c r="C13" s="147">
        <f>'Asset Inventory'!F13</f>
        <v>0</v>
      </c>
      <c r="D13" s="147"/>
      <c r="E13" s="147"/>
      <c r="F13" s="147">
        <f>'Asset Inventory'!I13</f>
        <v>0</v>
      </c>
      <c r="G13" s="147">
        <f>'Asset Inventory'!J13</f>
        <v>0</v>
      </c>
      <c r="H13" s="3"/>
      <c r="I13" s="3"/>
      <c r="J13" s="3"/>
      <c r="K13" s="3"/>
      <c r="L13" s="3"/>
      <c r="M13" s="3"/>
      <c r="N13" s="3">
        <f t="shared" si="0"/>
        <v>0</v>
      </c>
      <c r="O13" s="8">
        <v>3</v>
      </c>
      <c r="P13" s="9" t="b">
        <f t="shared" si="1"/>
        <v>0</v>
      </c>
      <c r="Q13" s="8"/>
      <c r="R13" s="10">
        <f t="shared" si="2"/>
        <v>0</v>
      </c>
    </row>
    <row r="14" spans="1:23" s="2" customFormat="1" x14ac:dyDescent="0.35">
      <c r="A14" s="147">
        <f>'Asset Inventory'!A14</f>
        <v>0</v>
      </c>
      <c r="B14" s="148"/>
      <c r="C14" s="147">
        <f>'Asset Inventory'!F14</f>
        <v>0</v>
      </c>
      <c r="D14" s="147"/>
      <c r="E14" s="147"/>
      <c r="F14" s="147">
        <f>'Asset Inventory'!I14</f>
        <v>0</v>
      </c>
      <c r="G14" s="147">
        <f>'Asset Inventory'!J14</f>
        <v>0</v>
      </c>
      <c r="H14" s="3"/>
      <c r="I14" s="3"/>
      <c r="J14" s="3"/>
      <c r="K14" s="3"/>
      <c r="L14" s="3"/>
      <c r="M14" s="3"/>
      <c r="N14" s="3">
        <f t="shared" si="0"/>
        <v>0</v>
      </c>
      <c r="O14" s="8">
        <v>3</v>
      </c>
      <c r="P14" s="9" t="b">
        <f t="shared" si="1"/>
        <v>0</v>
      </c>
      <c r="Q14" s="8"/>
      <c r="R14" s="10">
        <f t="shared" si="2"/>
        <v>0</v>
      </c>
    </row>
    <row r="15" spans="1:23" s="2" customFormat="1" x14ac:dyDescent="0.35">
      <c r="A15" s="147">
        <f>'Asset Inventory'!A15</f>
        <v>0</v>
      </c>
      <c r="B15" s="148"/>
      <c r="C15" s="147">
        <f>'Asset Inventory'!F15</f>
        <v>0</v>
      </c>
      <c r="D15" s="147"/>
      <c r="E15" s="147"/>
      <c r="F15" s="147">
        <f>'Asset Inventory'!I15</f>
        <v>0</v>
      </c>
      <c r="G15" s="147">
        <f>'Asset Inventory'!J15</f>
        <v>0</v>
      </c>
      <c r="H15" s="3"/>
      <c r="I15" s="3"/>
      <c r="J15" s="3"/>
      <c r="K15" s="3"/>
      <c r="L15" s="3"/>
      <c r="M15" s="3"/>
      <c r="N15" s="3">
        <f t="shared" si="0"/>
        <v>0</v>
      </c>
      <c r="O15" s="8">
        <v>3</v>
      </c>
      <c r="P15" s="9" t="b">
        <f t="shared" si="1"/>
        <v>0</v>
      </c>
      <c r="Q15" s="8"/>
      <c r="R15" s="10">
        <f t="shared" si="2"/>
        <v>0</v>
      </c>
    </row>
    <row r="16" spans="1:23" s="2" customFormat="1" x14ac:dyDescent="0.35">
      <c r="A16" s="147">
        <f>'Asset Inventory'!A16</f>
        <v>0</v>
      </c>
      <c r="B16" s="148"/>
      <c r="C16" s="147">
        <f>'Asset Inventory'!F16</f>
        <v>0</v>
      </c>
      <c r="D16" s="147"/>
      <c r="E16" s="147"/>
      <c r="F16" s="147">
        <f>'Asset Inventory'!I16</f>
        <v>0</v>
      </c>
      <c r="G16" s="147">
        <f>'Asset Inventory'!J16</f>
        <v>0</v>
      </c>
      <c r="H16" s="3"/>
      <c r="I16" s="3"/>
      <c r="J16" s="3"/>
      <c r="K16" s="3"/>
      <c r="L16" s="3"/>
      <c r="M16" s="3"/>
      <c r="N16" s="3">
        <f t="shared" si="0"/>
        <v>0</v>
      </c>
      <c r="O16" s="8">
        <v>3</v>
      </c>
      <c r="P16" s="9" t="b">
        <f t="shared" si="1"/>
        <v>0</v>
      </c>
      <c r="Q16" s="8"/>
      <c r="R16" s="10">
        <f t="shared" si="2"/>
        <v>0</v>
      </c>
    </row>
    <row r="17" spans="1:19" s="2" customFormat="1" x14ac:dyDescent="0.35">
      <c r="A17" s="147">
        <f>'Asset Inventory'!A17</f>
        <v>0</v>
      </c>
      <c r="B17" s="148"/>
      <c r="C17" s="147">
        <f>'Asset Inventory'!F17</f>
        <v>0</v>
      </c>
      <c r="D17" s="147"/>
      <c r="E17" s="147"/>
      <c r="F17" s="147">
        <f>'Asset Inventory'!I17</f>
        <v>0</v>
      </c>
      <c r="G17" s="147">
        <f>'Asset Inventory'!J17</f>
        <v>0</v>
      </c>
      <c r="H17" s="3"/>
      <c r="I17" s="3"/>
      <c r="J17" s="3"/>
      <c r="K17" s="3"/>
      <c r="L17" s="3"/>
      <c r="M17" s="3"/>
      <c r="N17" s="3">
        <f t="shared" si="0"/>
        <v>0</v>
      </c>
      <c r="O17" s="8">
        <v>3</v>
      </c>
      <c r="P17" s="9" t="b">
        <f t="shared" si="1"/>
        <v>0</v>
      </c>
      <c r="Q17" s="8"/>
      <c r="R17" s="10">
        <f t="shared" si="2"/>
        <v>0</v>
      </c>
    </row>
    <row r="18" spans="1:19" s="2" customFormat="1" x14ac:dyDescent="0.35">
      <c r="A18" s="147">
        <f>'Asset Inventory'!A18</f>
        <v>0</v>
      </c>
      <c r="B18" s="148"/>
      <c r="C18" s="147">
        <f>'Asset Inventory'!F18</f>
        <v>0</v>
      </c>
      <c r="D18" s="147"/>
      <c r="E18" s="147"/>
      <c r="F18" s="147">
        <f>'Asset Inventory'!I18</f>
        <v>0</v>
      </c>
      <c r="G18" s="147">
        <f>'Asset Inventory'!J18</f>
        <v>0</v>
      </c>
      <c r="H18" s="3"/>
      <c r="I18" s="3"/>
      <c r="J18" s="3"/>
      <c r="K18" s="3"/>
      <c r="L18" s="3"/>
      <c r="M18" s="3"/>
      <c r="N18" s="3">
        <f t="shared" si="0"/>
        <v>0</v>
      </c>
      <c r="O18" s="8">
        <v>3</v>
      </c>
      <c r="P18" s="9" t="b">
        <f t="shared" si="1"/>
        <v>0</v>
      </c>
      <c r="Q18" s="8"/>
      <c r="R18" s="10">
        <f t="shared" si="2"/>
        <v>0</v>
      </c>
    </row>
    <row r="19" spans="1:19" s="2" customFormat="1" x14ac:dyDescent="0.35">
      <c r="A19" s="147">
        <f>'Asset Inventory'!A19</f>
        <v>0</v>
      </c>
      <c r="B19" s="148"/>
      <c r="C19" s="147">
        <f>'Asset Inventory'!F19</f>
        <v>0</v>
      </c>
      <c r="D19" s="147"/>
      <c r="E19" s="147"/>
      <c r="F19" s="147">
        <f>'Asset Inventory'!I19</f>
        <v>0</v>
      </c>
      <c r="G19" s="147">
        <f>'Asset Inventory'!J19</f>
        <v>0</v>
      </c>
      <c r="H19" s="3"/>
      <c r="I19" s="3"/>
      <c r="J19" s="3"/>
      <c r="K19" s="3"/>
      <c r="L19" s="3"/>
      <c r="M19" s="3"/>
      <c r="N19" s="3">
        <f t="shared" si="0"/>
        <v>0</v>
      </c>
      <c r="O19" s="8">
        <v>3</v>
      </c>
      <c r="P19" s="9" t="b">
        <f t="shared" si="1"/>
        <v>0</v>
      </c>
      <c r="Q19" s="8"/>
      <c r="R19" s="10">
        <f t="shared" si="2"/>
        <v>0</v>
      </c>
      <c r="S19" s="19"/>
    </row>
    <row r="20" spans="1:19" s="2" customFormat="1" x14ac:dyDescent="0.35">
      <c r="A20" s="147">
        <f>'Asset Inventory'!A20</f>
        <v>0</v>
      </c>
      <c r="B20" s="148"/>
      <c r="C20" s="147">
        <f>'Asset Inventory'!F20</f>
        <v>0</v>
      </c>
      <c r="D20" s="147"/>
      <c r="E20" s="147"/>
      <c r="F20" s="147">
        <f>'Asset Inventory'!I20</f>
        <v>0</v>
      </c>
      <c r="G20" s="147">
        <f>'Asset Inventory'!J20</f>
        <v>0</v>
      </c>
      <c r="H20" s="3"/>
      <c r="I20" s="3"/>
      <c r="J20" s="3"/>
      <c r="K20" s="3"/>
      <c r="L20" s="3"/>
      <c r="M20" s="3"/>
      <c r="N20" s="3">
        <f t="shared" si="0"/>
        <v>0</v>
      </c>
      <c r="O20" s="8">
        <v>3</v>
      </c>
      <c r="P20" s="9" t="b">
        <f t="shared" si="1"/>
        <v>0</v>
      </c>
      <c r="Q20" s="8"/>
      <c r="R20" s="10">
        <f t="shared" si="2"/>
        <v>0</v>
      </c>
    </row>
    <row r="21" spans="1:19" s="2" customFormat="1" x14ac:dyDescent="0.35">
      <c r="A21" s="147">
        <f>'Asset Inventory'!A21</f>
        <v>0</v>
      </c>
      <c r="B21" s="148"/>
      <c r="C21" s="147">
        <f>'Asset Inventory'!F21</f>
        <v>0</v>
      </c>
      <c r="D21" s="147"/>
      <c r="E21" s="147"/>
      <c r="F21" s="147">
        <f>'Asset Inventory'!I21</f>
        <v>0</v>
      </c>
      <c r="G21" s="147">
        <f>'Asset Inventory'!J21</f>
        <v>0</v>
      </c>
      <c r="H21" s="3"/>
      <c r="I21" s="3"/>
      <c r="J21" s="3"/>
      <c r="K21" s="3"/>
      <c r="L21" s="3"/>
      <c r="M21" s="3"/>
      <c r="N21" s="3">
        <f t="shared" si="0"/>
        <v>0</v>
      </c>
      <c r="O21" s="8">
        <v>3</v>
      </c>
      <c r="P21" s="9" t="b">
        <f t="shared" si="1"/>
        <v>0</v>
      </c>
      <c r="Q21" s="8"/>
      <c r="R21" s="10">
        <f t="shared" si="2"/>
        <v>0</v>
      </c>
    </row>
    <row r="22" spans="1:19" s="2" customFormat="1" x14ac:dyDescent="0.35">
      <c r="A22" s="147">
        <f>'Asset Inventory'!A22</f>
        <v>0</v>
      </c>
      <c r="B22" s="148"/>
      <c r="C22" s="147">
        <f>'Asset Inventory'!F22</f>
        <v>0</v>
      </c>
      <c r="D22" s="147"/>
      <c r="E22" s="147"/>
      <c r="F22" s="147">
        <f>'Asset Inventory'!I22</f>
        <v>0</v>
      </c>
      <c r="G22" s="147">
        <f>'Asset Inventory'!J22</f>
        <v>0</v>
      </c>
      <c r="H22" s="3"/>
      <c r="I22" s="3"/>
      <c r="J22" s="3"/>
      <c r="K22" s="3"/>
      <c r="L22" s="3"/>
      <c r="M22" s="3"/>
      <c r="N22" s="3">
        <f t="shared" si="0"/>
        <v>0</v>
      </c>
      <c r="O22" s="8">
        <v>3</v>
      </c>
      <c r="P22" s="9" t="b">
        <f t="shared" si="1"/>
        <v>0</v>
      </c>
      <c r="Q22" s="8"/>
      <c r="R22" s="10">
        <f t="shared" si="2"/>
        <v>0</v>
      </c>
    </row>
    <row r="23" spans="1:19" s="2" customFormat="1" x14ac:dyDescent="0.35">
      <c r="A23" s="147">
        <f>'Asset Inventory'!A23</f>
        <v>0</v>
      </c>
      <c r="B23" s="148"/>
      <c r="C23" s="147">
        <f>'Asset Inventory'!F23</f>
        <v>0</v>
      </c>
      <c r="D23" s="147"/>
      <c r="E23" s="147"/>
      <c r="F23" s="147">
        <f>'Asset Inventory'!I23</f>
        <v>0</v>
      </c>
      <c r="G23" s="147">
        <f>'Asset Inventory'!J23</f>
        <v>0</v>
      </c>
      <c r="H23" s="3"/>
      <c r="I23" s="3"/>
      <c r="J23" s="3"/>
      <c r="K23" s="3"/>
      <c r="L23" s="3"/>
      <c r="M23" s="3"/>
      <c r="N23" s="3">
        <f t="shared" si="0"/>
        <v>0</v>
      </c>
      <c r="O23" s="8">
        <v>3</v>
      </c>
      <c r="P23" s="9" t="b">
        <f t="shared" si="1"/>
        <v>0</v>
      </c>
      <c r="Q23" s="8"/>
      <c r="R23" s="10">
        <f t="shared" si="2"/>
        <v>0</v>
      </c>
    </row>
    <row r="24" spans="1:19" s="2" customFormat="1" x14ac:dyDescent="0.35">
      <c r="A24" s="147">
        <f>'Asset Inventory'!A24</f>
        <v>0</v>
      </c>
      <c r="B24" s="148"/>
      <c r="C24" s="147">
        <f>'Asset Inventory'!F24</f>
        <v>0</v>
      </c>
      <c r="D24" s="147"/>
      <c r="E24" s="147"/>
      <c r="F24" s="147">
        <f>'Asset Inventory'!I24</f>
        <v>0</v>
      </c>
      <c r="G24" s="147">
        <f>'Asset Inventory'!J24</f>
        <v>0</v>
      </c>
      <c r="H24" s="3"/>
      <c r="I24" s="3"/>
      <c r="J24" s="3"/>
      <c r="K24" s="3"/>
      <c r="L24" s="3"/>
      <c r="M24" s="3"/>
      <c r="N24" s="3">
        <f t="shared" si="0"/>
        <v>0</v>
      </c>
      <c r="O24" s="8">
        <v>3</v>
      </c>
      <c r="P24" s="9" t="b">
        <f t="shared" si="1"/>
        <v>0</v>
      </c>
      <c r="Q24" s="8"/>
      <c r="R24" s="10">
        <f t="shared" si="2"/>
        <v>0</v>
      </c>
    </row>
    <row r="25" spans="1:19" s="2" customFormat="1" x14ac:dyDescent="0.35">
      <c r="A25" s="149">
        <f>'Asset Inventory'!A25</f>
        <v>0</v>
      </c>
      <c r="B25" s="150"/>
      <c r="C25" s="149">
        <f>'Asset Inventory'!F25</f>
        <v>0</v>
      </c>
      <c r="D25" s="149"/>
      <c r="E25" s="149"/>
      <c r="F25" s="149">
        <f>'Asset Inventory'!I25</f>
        <v>0</v>
      </c>
      <c r="G25" s="149">
        <f>'Asset Inventory'!J25</f>
        <v>0</v>
      </c>
      <c r="H25" s="146"/>
      <c r="I25" s="146"/>
      <c r="J25" s="146"/>
      <c r="K25" s="146"/>
      <c r="L25" s="146"/>
      <c r="M25" s="146"/>
      <c r="N25" s="146">
        <f t="shared" si="0"/>
        <v>0</v>
      </c>
      <c r="O25" s="47">
        <v>3</v>
      </c>
      <c r="P25" s="48" t="b">
        <f t="shared" si="1"/>
        <v>0</v>
      </c>
      <c r="Q25" s="47"/>
      <c r="R25" s="49">
        <f t="shared" si="2"/>
        <v>0</v>
      </c>
    </row>
    <row r="26" spans="1:19" x14ac:dyDescent="0.35">
      <c r="A26" s="62"/>
      <c r="B26" s="63"/>
      <c r="C26" s="61"/>
      <c r="D26" s="61"/>
      <c r="E26" s="61"/>
      <c r="F26" s="61"/>
      <c r="G26" s="61"/>
      <c r="H26" s="61"/>
      <c r="I26" s="61"/>
      <c r="J26" s="61"/>
      <c r="K26" s="61"/>
      <c r="L26" s="61"/>
      <c r="M26" s="61"/>
      <c r="N26" s="61"/>
      <c r="O26" s="64"/>
      <c r="P26" s="65"/>
      <c r="Q26" s="64"/>
      <c r="R26" s="66"/>
    </row>
    <row r="27" spans="1:19" x14ac:dyDescent="0.35">
      <c r="A27" s="50"/>
      <c r="B27" s="51"/>
      <c r="C27" s="52"/>
      <c r="D27" s="52"/>
      <c r="E27" s="52"/>
      <c r="F27" s="52"/>
      <c r="G27" s="52"/>
      <c r="H27" s="52"/>
      <c r="I27" s="52"/>
      <c r="J27" s="52"/>
      <c r="K27" s="52"/>
      <c r="L27" s="52"/>
      <c r="M27" s="52"/>
      <c r="N27" s="52"/>
      <c r="O27" s="53"/>
      <c r="P27" s="54"/>
      <c r="Q27" s="53"/>
      <c r="R27" s="55"/>
    </row>
    <row r="28" spans="1:19" x14ac:dyDescent="0.35">
      <c r="A28" s="50"/>
      <c r="B28" s="51"/>
      <c r="C28" s="52"/>
      <c r="D28" s="52"/>
      <c r="E28" s="52"/>
      <c r="F28" s="52"/>
      <c r="G28" s="52"/>
      <c r="H28" s="52"/>
      <c r="I28" s="52"/>
      <c r="J28" s="52"/>
      <c r="K28" s="52"/>
      <c r="L28" s="52"/>
      <c r="M28" s="52"/>
      <c r="N28" s="52"/>
      <c r="O28" s="53"/>
      <c r="P28" s="54"/>
      <c r="Q28" s="53"/>
      <c r="R28" s="55"/>
    </row>
    <row r="29" spans="1:19" x14ac:dyDescent="0.35">
      <c r="A29" s="50"/>
      <c r="B29" s="51"/>
      <c r="C29" s="52"/>
      <c r="D29" s="52"/>
      <c r="E29" s="52"/>
      <c r="F29" s="52"/>
      <c r="G29" s="52"/>
      <c r="H29" s="52"/>
      <c r="I29" s="52"/>
      <c r="J29" s="52"/>
      <c r="K29" s="52"/>
      <c r="L29" s="52"/>
      <c r="M29" s="52"/>
      <c r="N29" s="52"/>
      <c r="O29" s="53"/>
      <c r="P29" s="54"/>
      <c r="Q29" s="53"/>
      <c r="R29" s="55"/>
    </row>
    <row r="30" spans="1:19" x14ac:dyDescent="0.35">
      <c r="A30" s="50"/>
      <c r="B30" s="51"/>
      <c r="C30" s="52"/>
      <c r="D30" s="52"/>
      <c r="E30" s="52"/>
      <c r="F30" s="52"/>
      <c r="G30" s="52"/>
      <c r="H30" s="52"/>
      <c r="I30" s="52"/>
      <c r="J30" s="52"/>
      <c r="K30" s="52"/>
      <c r="L30" s="52"/>
      <c r="M30" s="52"/>
      <c r="N30" s="52"/>
      <c r="O30" s="53"/>
      <c r="P30" s="54"/>
      <c r="Q30" s="53"/>
      <c r="R30" s="55"/>
    </row>
    <row r="31" spans="1:19" x14ac:dyDescent="0.35">
      <c r="A31" s="50"/>
      <c r="B31" s="51"/>
      <c r="C31" s="52"/>
      <c r="D31" s="52"/>
      <c r="E31" s="52"/>
      <c r="F31" s="52"/>
      <c r="G31" s="52"/>
      <c r="H31" s="52"/>
      <c r="I31" s="52"/>
      <c r="J31" s="52"/>
      <c r="K31" s="52"/>
      <c r="L31" s="52"/>
      <c r="M31" s="52"/>
      <c r="N31" s="52"/>
      <c r="O31" s="53"/>
      <c r="P31" s="54"/>
      <c r="Q31" s="53"/>
      <c r="R31" s="55"/>
    </row>
    <row r="32" spans="1:19" x14ac:dyDescent="0.35">
      <c r="A32" s="50"/>
      <c r="B32" s="51"/>
      <c r="C32" s="52"/>
      <c r="D32" s="52"/>
      <c r="E32" s="52"/>
      <c r="F32" s="52"/>
      <c r="G32" s="52"/>
      <c r="H32" s="52"/>
      <c r="I32" s="52"/>
      <c r="J32" s="52"/>
      <c r="K32" s="52"/>
      <c r="L32" s="52"/>
      <c r="M32" s="52"/>
      <c r="N32" s="52"/>
      <c r="O32" s="53"/>
      <c r="P32" s="54"/>
      <c r="Q32" s="53"/>
      <c r="R32" s="55"/>
    </row>
    <row r="33" spans="1:18" x14ac:dyDescent="0.35">
      <c r="A33" s="50"/>
      <c r="B33" s="51"/>
      <c r="C33" s="52"/>
      <c r="D33" s="52"/>
      <c r="E33" s="52"/>
      <c r="F33" s="52"/>
      <c r="G33" s="52"/>
      <c r="H33" s="52"/>
      <c r="I33" s="52"/>
      <c r="J33" s="52"/>
      <c r="K33" s="52"/>
      <c r="L33" s="52"/>
      <c r="M33" s="52"/>
      <c r="N33" s="52"/>
      <c r="O33" s="53"/>
      <c r="P33" s="54"/>
      <c r="Q33" s="53"/>
      <c r="R33" s="55"/>
    </row>
    <row r="34" spans="1:18" x14ac:dyDescent="0.35">
      <c r="A34" s="50"/>
      <c r="B34" s="51"/>
      <c r="C34" s="52"/>
      <c r="D34" s="52"/>
      <c r="E34" s="52"/>
      <c r="F34" s="52"/>
      <c r="G34" s="52"/>
      <c r="H34" s="52"/>
      <c r="I34" s="52"/>
      <c r="J34" s="52"/>
      <c r="K34" s="52"/>
      <c r="L34" s="52"/>
      <c r="M34" s="52"/>
      <c r="N34" s="52"/>
      <c r="O34" s="53"/>
      <c r="P34" s="54"/>
      <c r="Q34" s="53"/>
      <c r="R34" s="55"/>
    </row>
    <row r="35" spans="1:18" x14ac:dyDescent="0.35">
      <c r="A35" s="50"/>
      <c r="B35" s="51"/>
      <c r="C35" s="52"/>
      <c r="D35" s="52"/>
      <c r="E35" s="52"/>
      <c r="F35" s="52"/>
      <c r="G35" s="52"/>
      <c r="H35" s="52"/>
      <c r="I35" s="52"/>
      <c r="J35" s="52"/>
      <c r="K35" s="52"/>
      <c r="L35" s="52"/>
      <c r="M35" s="52"/>
      <c r="N35" s="52"/>
      <c r="O35" s="53"/>
      <c r="P35" s="54"/>
      <c r="Q35" s="53"/>
      <c r="R35" s="55"/>
    </row>
    <row r="36" spans="1:18" x14ac:dyDescent="0.35">
      <c r="A36" s="50"/>
      <c r="B36" s="51"/>
      <c r="C36" s="52"/>
      <c r="D36" s="52"/>
      <c r="E36" s="52"/>
      <c r="F36" s="52"/>
      <c r="G36" s="52"/>
      <c r="H36" s="52"/>
      <c r="I36" s="52"/>
      <c r="J36" s="52"/>
      <c r="K36" s="52"/>
      <c r="L36" s="52"/>
      <c r="M36" s="52"/>
      <c r="N36" s="52"/>
      <c r="O36" s="53"/>
      <c r="P36" s="54"/>
      <c r="Q36" s="53"/>
      <c r="R36" s="55"/>
    </row>
    <row r="37" spans="1:18" x14ac:dyDescent="0.35">
      <c r="A37" s="50"/>
      <c r="B37" s="51"/>
      <c r="C37" s="52"/>
      <c r="D37" s="52"/>
      <c r="E37" s="52"/>
      <c r="F37" s="52"/>
      <c r="G37" s="52"/>
      <c r="H37" s="52"/>
      <c r="I37" s="52"/>
      <c r="J37" s="52"/>
      <c r="K37" s="52"/>
      <c r="L37" s="52"/>
      <c r="M37" s="52"/>
      <c r="N37" s="52"/>
      <c r="O37" s="53"/>
      <c r="P37" s="54"/>
      <c r="Q37" s="53"/>
      <c r="R37" s="55"/>
    </row>
    <row r="38" spans="1:18" x14ac:dyDescent="0.35">
      <c r="A38" s="50"/>
      <c r="B38" s="51"/>
      <c r="C38" s="52"/>
      <c r="D38" s="52"/>
      <c r="E38" s="52"/>
      <c r="F38" s="52"/>
      <c r="G38" s="52"/>
      <c r="H38" s="52"/>
      <c r="I38" s="52"/>
      <c r="J38" s="52"/>
      <c r="K38" s="52"/>
      <c r="L38" s="52"/>
      <c r="M38" s="52"/>
      <c r="N38" s="52"/>
      <c r="O38" s="53"/>
      <c r="P38" s="54"/>
      <c r="Q38" s="53"/>
      <c r="R38" s="55"/>
    </row>
    <row r="39" spans="1:18" x14ac:dyDescent="0.35">
      <c r="A39" s="50"/>
      <c r="B39" s="51"/>
      <c r="C39" s="52"/>
      <c r="D39" s="52"/>
      <c r="E39" s="52"/>
      <c r="F39" s="52"/>
      <c r="G39" s="52"/>
      <c r="H39" s="52"/>
      <c r="I39" s="52"/>
      <c r="J39" s="52"/>
      <c r="K39" s="52"/>
      <c r="L39" s="52"/>
      <c r="M39" s="52"/>
      <c r="N39" s="52"/>
      <c r="O39" s="53"/>
      <c r="P39" s="54"/>
      <c r="Q39" s="53"/>
      <c r="R39" s="55"/>
    </row>
    <row r="40" spans="1:18" x14ac:dyDescent="0.35">
      <c r="A40" s="50"/>
      <c r="B40" s="51"/>
      <c r="C40" s="52"/>
      <c r="D40" s="52"/>
      <c r="E40" s="52"/>
      <c r="F40" s="52"/>
      <c r="G40" s="52"/>
      <c r="H40" s="52"/>
      <c r="I40" s="52"/>
      <c r="J40" s="52"/>
      <c r="K40" s="52"/>
      <c r="L40" s="52"/>
      <c r="M40" s="52"/>
      <c r="N40" s="52"/>
      <c r="O40" s="53"/>
      <c r="P40" s="54"/>
      <c r="Q40" s="53"/>
      <c r="R40" s="55"/>
    </row>
    <row r="41" spans="1:18" x14ac:dyDescent="0.35">
      <c r="A41" s="50"/>
      <c r="B41" s="51"/>
      <c r="C41" s="52"/>
      <c r="D41" s="52"/>
      <c r="E41" s="52"/>
      <c r="F41" s="52"/>
      <c r="G41" s="52"/>
      <c r="H41" s="52"/>
      <c r="I41" s="52"/>
      <c r="J41" s="52"/>
      <c r="K41" s="52"/>
      <c r="L41" s="52"/>
      <c r="M41" s="52"/>
      <c r="N41" s="52"/>
      <c r="O41" s="53"/>
      <c r="P41" s="54"/>
      <c r="Q41" s="53"/>
      <c r="R41" s="55"/>
    </row>
    <row r="42" spans="1:18" x14ac:dyDescent="0.35">
      <c r="A42" s="50"/>
      <c r="B42" s="51"/>
      <c r="C42" s="52"/>
      <c r="D42" s="52"/>
      <c r="E42" s="52"/>
      <c r="F42" s="52"/>
      <c r="G42" s="52"/>
      <c r="H42" s="52"/>
      <c r="I42" s="52"/>
      <c r="J42" s="52"/>
      <c r="K42" s="52"/>
      <c r="L42" s="52"/>
      <c r="M42" s="52"/>
      <c r="N42" s="52"/>
      <c r="O42" s="53"/>
      <c r="P42" s="54"/>
      <c r="Q42" s="53"/>
      <c r="R42" s="55"/>
    </row>
    <row r="43" spans="1:18" x14ac:dyDescent="0.35">
      <c r="A43" s="50"/>
      <c r="B43" s="51"/>
      <c r="C43" s="52"/>
      <c r="D43" s="52"/>
      <c r="E43" s="52"/>
      <c r="F43" s="52"/>
      <c r="G43" s="52"/>
      <c r="H43" s="52"/>
      <c r="I43" s="52"/>
      <c r="J43" s="52"/>
      <c r="K43" s="52"/>
      <c r="L43" s="52"/>
      <c r="M43" s="52"/>
      <c r="N43" s="52"/>
      <c r="O43" s="53"/>
      <c r="P43" s="54"/>
      <c r="Q43" s="53"/>
      <c r="R43" s="55"/>
    </row>
    <row r="44" spans="1:18" x14ac:dyDescent="0.35">
      <c r="A44" s="50"/>
      <c r="B44" s="51"/>
      <c r="C44" s="52"/>
      <c r="D44" s="52"/>
      <c r="E44" s="52"/>
      <c r="F44" s="52"/>
      <c r="G44" s="52"/>
      <c r="H44" s="52"/>
      <c r="I44" s="52"/>
      <c r="J44" s="52"/>
      <c r="K44" s="52"/>
      <c r="L44" s="52"/>
      <c r="M44" s="52"/>
      <c r="N44" s="52"/>
      <c r="O44" s="53"/>
      <c r="P44" s="54"/>
      <c r="Q44" s="53"/>
      <c r="R44" s="55"/>
    </row>
    <row r="45" spans="1:18" x14ac:dyDescent="0.35">
      <c r="A45" s="50"/>
      <c r="B45" s="51"/>
      <c r="C45" s="52"/>
      <c r="D45" s="52"/>
      <c r="E45" s="52"/>
      <c r="F45" s="52"/>
      <c r="G45" s="52"/>
      <c r="H45" s="52"/>
      <c r="I45" s="52"/>
      <c r="J45" s="52"/>
      <c r="K45" s="52"/>
      <c r="L45" s="52"/>
      <c r="M45" s="52"/>
      <c r="N45" s="52"/>
      <c r="O45" s="53"/>
      <c r="P45" s="54"/>
      <c r="Q45" s="53"/>
      <c r="R45" s="55"/>
    </row>
    <row r="46" spans="1:18" x14ac:dyDescent="0.35">
      <c r="A46" s="50"/>
      <c r="B46" s="51"/>
      <c r="C46" s="52"/>
      <c r="D46" s="52"/>
      <c r="E46" s="52"/>
      <c r="F46" s="52"/>
      <c r="G46" s="52"/>
      <c r="H46" s="52"/>
      <c r="I46" s="52"/>
      <c r="J46" s="52"/>
      <c r="K46" s="52"/>
      <c r="L46" s="52"/>
      <c r="M46" s="52"/>
      <c r="N46" s="52"/>
      <c r="O46" s="53"/>
      <c r="P46" s="54"/>
      <c r="Q46" s="53"/>
      <c r="R46" s="55"/>
    </row>
    <row r="47" spans="1:18" x14ac:dyDescent="0.35">
      <c r="A47" s="50"/>
      <c r="B47" s="51"/>
      <c r="C47" s="52"/>
      <c r="D47" s="52"/>
      <c r="E47" s="52"/>
      <c r="F47" s="52"/>
      <c r="G47" s="52"/>
      <c r="H47" s="52"/>
      <c r="I47" s="52"/>
      <c r="J47" s="52"/>
      <c r="K47" s="52"/>
      <c r="L47" s="52"/>
      <c r="M47" s="52"/>
      <c r="N47" s="52"/>
      <c r="O47" s="53"/>
      <c r="P47" s="54"/>
      <c r="Q47" s="53"/>
      <c r="R47" s="55"/>
    </row>
    <row r="48" spans="1:18" x14ac:dyDescent="0.35">
      <c r="A48" s="50"/>
      <c r="B48" s="51"/>
      <c r="C48" s="52"/>
      <c r="D48" s="52"/>
      <c r="E48" s="52"/>
      <c r="F48" s="52"/>
      <c r="G48" s="52"/>
      <c r="H48" s="52"/>
      <c r="I48" s="52"/>
      <c r="J48" s="52"/>
      <c r="K48" s="52"/>
      <c r="L48" s="52"/>
      <c r="M48" s="52"/>
      <c r="N48" s="52"/>
      <c r="O48" s="53"/>
      <c r="P48" s="54"/>
      <c r="Q48" s="53"/>
      <c r="R48" s="55"/>
    </row>
    <row r="49" spans="1:18" x14ac:dyDescent="0.35">
      <c r="A49" s="50"/>
      <c r="B49" s="51"/>
      <c r="C49" s="52"/>
      <c r="D49" s="52"/>
      <c r="E49" s="52"/>
      <c r="F49" s="52"/>
      <c r="G49" s="52"/>
      <c r="H49" s="52"/>
      <c r="I49" s="52"/>
      <c r="J49" s="52"/>
      <c r="K49" s="52"/>
      <c r="L49" s="52"/>
      <c r="M49" s="52"/>
      <c r="N49" s="52"/>
      <c r="O49" s="53"/>
      <c r="P49" s="54"/>
      <c r="Q49" s="53"/>
      <c r="R49" s="55"/>
    </row>
    <row r="50" spans="1:18" x14ac:dyDescent="0.35">
      <c r="A50" s="50"/>
      <c r="B50" s="51"/>
      <c r="C50" s="52"/>
      <c r="D50" s="52"/>
      <c r="E50" s="52"/>
      <c r="F50" s="52"/>
      <c r="G50" s="52"/>
      <c r="H50" s="52"/>
      <c r="I50" s="52"/>
      <c r="J50" s="52"/>
      <c r="K50" s="52"/>
      <c r="L50" s="52"/>
      <c r="M50" s="52"/>
      <c r="N50" s="52"/>
      <c r="O50" s="53"/>
      <c r="P50" s="54"/>
      <c r="Q50" s="53"/>
      <c r="R50" s="55"/>
    </row>
    <row r="51" spans="1:18" x14ac:dyDescent="0.35">
      <c r="A51" s="50"/>
      <c r="B51" s="51"/>
      <c r="C51" s="52"/>
      <c r="D51" s="52"/>
      <c r="E51" s="52"/>
      <c r="F51" s="52"/>
      <c r="G51" s="52"/>
      <c r="H51" s="52"/>
      <c r="I51" s="52"/>
      <c r="J51" s="52"/>
      <c r="K51" s="52"/>
      <c r="L51" s="52"/>
      <c r="M51" s="52"/>
      <c r="N51" s="52"/>
      <c r="O51" s="53"/>
      <c r="P51" s="54"/>
      <c r="Q51" s="53"/>
      <c r="R51" s="55"/>
    </row>
    <row r="52" spans="1:18" x14ac:dyDescent="0.35">
      <c r="A52" s="50"/>
      <c r="B52" s="51"/>
      <c r="C52" s="52"/>
      <c r="D52" s="52"/>
      <c r="E52" s="52"/>
      <c r="F52" s="52"/>
      <c r="G52" s="52"/>
      <c r="H52" s="52"/>
      <c r="I52" s="52"/>
      <c r="J52" s="52"/>
      <c r="K52" s="52"/>
      <c r="L52" s="52"/>
      <c r="M52" s="52"/>
      <c r="N52" s="52"/>
      <c r="O52" s="53"/>
      <c r="P52" s="54"/>
      <c r="Q52" s="53"/>
      <c r="R52" s="55"/>
    </row>
    <row r="53" spans="1:18" x14ac:dyDescent="0.35">
      <c r="A53" s="50"/>
      <c r="B53" s="51"/>
      <c r="C53" s="52"/>
      <c r="D53" s="52"/>
      <c r="E53" s="52"/>
      <c r="F53" s="52"/>
      <c r="G53" s="52"/>
      <c r="H53" s="52"/>
      <c r="I53" s="52"/>
      <c r="J53" s="52"/>
      <c r="K53" s="52"/>
      <c r="L53" s="52"/>
      <c r="M53" s="52"/>
      <c r="N53" s="52"/>
      <c r="O53" s="53"/>
      <c r="P53" s="54"/>
      <c r="Q53" s="53"/>
      <c r="R53" s="55"/>
    </row>
    <row r="54" spans="1:18" x14ac:dyDescent="0.35">
      <c r="A54" s="50"/>
      <c r="B54" s="51"/>
      <c r="C54" s="52"/>
      <c r="D54" s="52"/>
      <c r="E54" s="52"/>
      <c r="F54" s="52"/>
      <c r="G54" s="52"/>
      <c r="H54" s="52"/>
      <c r="I54" s="52"/>
      <c r="J54" s="52"/>
      <c r="K54" s="52"/>
      <c r="L54" s="52"/>
      <c r="M54" s="52"/>
      <c r="N54" s="52"/>
      <c r="O54" s="53"/>
      <c r="P54" s="54"/>
      <c r="Q54" s="53"/>
      <c r="R54" s="55"/>
    </row>
    <row r="55" spans="1:18" x14ac:dyDescent="0.35">
      <c r="A55" s="50"/>
      <c r="B55" s="51"/>
      <c r="C55" s="52"/>
      <c r="D55" s="52"/>
      <c r="E55" s="52"/>
      <c r="F55" s="52"/>
      <c r="G55" s="52"/>
      <c r="H55" s="52"/>
      <c r="I55" s="52"/>
      <c r="J55" s="52"/>
      <c r="K55" s="52"/>
      <c r="L55" s="52"/>
      <c r="M55" s="52"/>
      <c r="N55" s="52"/>
      <c r="O55" s="53"/>
      <c r="P55" s="54"/>
      <c r="Q55" s="53"/>
      <c r="R55" s="55"/>
    </row>
    <row r="56" spans="1:18" x14ac:dyDescent="0.35">
      <c r="A56" s="50"/>
      <c r="B56" s="51"/>
      <c r="C56" s="52"/>
      <c r="D56" s="52"/>
      <c r="E56" s="52"/>
      <c r="F56" s="52"/>
      <c r="G56" s="52"/>
      <c r="H56" s="52"/>
      <c r="I56" s="52"/>
      <c r="J56" s="52"/>
      <c r="K56" s="52"/>
      <c r="L56" s="52"/>
      <c r="M56" s="52"/>
      <c r="N56" s="52"/>
      <c r="O56" s="53"/>
      <c r="P56" s="54"/>
      <c r="Q56" s="53"/>
      <c r="R56" s="55"/>
    </row>
    <row r="57" spans="1:18" x14ac:dyDescent="0.35">
      <c r="A57" s="50"/>
      <c r="B57" s="51"/>
      <c r="C57" s="52"/>
      <c r="D57" s="52"/>
      <c r="E57" s="52"/>
      <c r="F57" s="52"/>
      <c r="G57" s="52"/>
      <c r="H57" s="52"/>
      <c r="I57" s="52"/>
      <c r="J57" s="52"/>
      <c r="K57" s="52"/>
      <c r="L57" s="52"/>
      <c r="M57" s="52"/>
      <c r="N57" s="52"/>
      <c r="O57" s="53"/>
      <c r="P57" s="54"/>
      <c r="Q57" s="53"/>
      <c r="R57" s="55"/>
    </row>
    <row r="58" spans="1:18" x14ac:dyDescent="0.35">
      <c r="A58" s="50"/>
      <c r="B58" s="51"/>
      <c r="C58" s="52"/>
      <c r="D58" s="52"/>
      <c r="E58" s="52"/>
      <c r="F58" s="52"/>
      <c r="G58" s="52"/>
      <c r="H58" s="52"/>
      <c r="I58" s="52"/>
      <c r="J58" s="52"/>
      <c r="K58" s="52"/>
      <c r="L58" s="52"/>
      <c r="M58" s="52"/>
      <c r="N58" s="52"/>
      <c r="O58" s="53"/>
      <c r="P58" s="54"/>
      <c r="Q58" s="53"/>
      <c r="R58" s="55"/>
    </row>
    <row r="59" spans="1:18" x14ac:dyDescent="0.35">
      <c r="A59" s="50"/>
      <c r="B59" s="51"/>
      <c r="C59" s="52"/>
      <c r="D59" s="52"/>
      <c r="E59" s="52"/>
      <c r="F59" s="52"/>
      <c r="G59" s="52"/>
      <c r="H59" s="52"/>
      <c r="I59" s="52"/>
      <c r="J59" s="52"/>
      <c r="K59" s="52"/>
      <c r="L59" s="52"/>
      <c r="M59" s="52"/>
      <c r="N59" s="52"/>
      <c r="O59" s="53"/>
      <c r="P59" s="54"/>
      <c r="Q59" s="53"/>
      <c r="R59" s="55"/>
    </row>
    <row r="60" spans="1:18" x14ac:dyDescent="0.35">
      <c r="A60" s="50"/>
      <c r="B60" s="51"/>
      <c r="C60" s="52"/>
      <c r="D60" s="52"/>
      <c r="E60" s="52"/>
      <c r="F60" s="52"/>
      <c r="G60" s="52"/>
      <c r="H60" s="52"/>
      <c r="I60" s="52"/>
      <c r="J60" s="52"/>
      <c r="K60" s="52"/>
      <c r="L60" s="52"/>
      <c r="M60" s="52"/>
      <c r="N60" s="52"/>
      <c r="O60" s="53"/>
      <c r="P60" s="54"/>
      <c r="Q60" s="53"/>
      <c r="R60" s="55"/>
    </row>
    <row r="61" spans="1:18" x14ac:dyDescent="0.35">
      <c r="A61" s="50"/>
      <c r="B61" s="51"/>
      <c r="C61" s="52"/>
      <c r="D61" s="52"/>
      <c r="E61" s="52"/>
      <c r="F61" s="52"/>
      <c r="G61" s="52"/>
      <c r="H61" s="52"/>
      <c r="I61" s="52"/>
      <c r="J61" s="52"/>
      <c r="K61" s="52"/>
      <c r="L61" s="52"/>
      <c r="M61" s="52"/>
      <c r="N61" s="52"/>
      <c r="O61" s="53"/>
      <c r="P61" s="54"/>
      <c r="Q61" s="53"/>
      <c r="R61" s="55"/>
    </row>
    <row r="62" spans="1:18" x14ac:dyDescent="0.35">
      <c r="A62" s="50"/>
      <c r="B62" s="51"/>
      <c r="C62" s="52"/>
      <c r="D62" s="52"/>
      <c r="E62" s="52"/>
      <c r="F62" s="52"/>
      <c r="G62" s="52"/>
      <c r="H62" s="52"/>
      <c r="I62" s="52"/>
      <c r="J62" s="52"/>
      <c r="K62" s="52"/>
      <c r="L62" s="52"/>
      <c r="M62" s="52"/>
      <c r="N62" s="52"/>
      <c r="O62" s="53"/>
      <c r="P62" s="54"/>
      <c r="Q62" s="53"/>
      <c r="R62" s="55"/>
    </row>
    <row r="63" spans="1:18" x14ac:dyDescent="0.35">
      <c r="A63" s="50"/>
      <c r="B63" s="51"/>
      <c r="C63" s="52"/>
      <c r="D63" s="52"/>
      <c r="E63" s="52"/>
      <c r="F63" s="52"/>
      <c r="G63" s="52"/>
      <c r="H63" s="52"/>
      <c r="I63" s="52"/>
      <c r="J63" s="52"/>
      <c r="K63" s="52"/>
      <c r="L63" s="52"/>
      <c r="M63" s="52"/>
      <c r="N63" s="52"/>
      <c r="O63" s="53"/>
      <c r="P63" s="54"/>
      <c r="Q63" s="53"/>
      <c r="R63" s="55"/>
    </row>
    <row r="64" spans="1:18" x14ac:dyDescent="0.35">
      <c r="A64" s="50"/>
      <c r="B64" s="51"/>
      <c r="C64" s="52"/>
      <c r="D64" s="52"/>
      <c r="E64" s="52"/>
      <c r="F64" s="52"/>
      <c r="G64" s="52"/>
      <c r="H64" s="52"/>
      <c r="I64" s="52"/>
      <c r="J64" s="52"/>
      <c r="K64" s="52"/>
      <c r="L64" s="52"/>
      <c r="M64" s="52"/>
      <c r="N64" s="52"/>
      <c r="O64" s="53"/>
      <c r="P64" s="54"/>
      <c r="Q64" s="53"/>
      <c r="R64" s="55"/>
    </row>
    <row r="65" spans="1:18" x14ac:dyDescent="0.35">
      <c r="A65" s="50"/>
      <c r="B65" s="51"/>
      <c r="C65" s="52"/>
      <c r="D65" s="52"/>
      <c r="E65" s="52"/>
      <c r="F65" s="52"/>
      <c r="G65" s="52"/>
      <c r="H65" s="52"/>
      <c r="I65" s="52"/>
      <c r="J65" s="52"/>
      <c r="K65" s="52"/>
      <c r="L65" s="52"/>
      <c r="M65" s="52"/>
      <c r="N65" s="52"/>
      <c r="O65" s="53"/>
      <c r="P65" s="54"/>
      <c r="Q65" s="53"/>
      <c r="R65" s="55"/>
    </row>
    <row r="66" spans="1:18" x14ac:dyDescent="0.35">
      <c r="A66" s="50"/>
      <c r="B66" s="51"/>
      <c r="C66" s="52"/>
      <c r="D66" s="52"/>
      <c r="E66" s="52"/>
      <c r="F66" s="52"/>
      <c r="G66" s="52"/>
      <c r="H66" s="52"/>
      <c r="I66" s="52"/>
      <c r="J66" s="52"/>
      <c r="K66" s="52"/>
      <c r="L66" s="52"/>
      <c r="M66" s="52"/>
      <c r="N66" s="52"/>
      <c r="O66" s="53"/>
      <c r="P66" s="54"/>
      <c r="Q66" s="53"/>
      <c r="R66" s="55"/>
    </row>
    <row r="67" spans="1:18" x14ac:dyDescent="0.35">
      <c r="A67" s="50"/>
      <c r="B67" s="51"/>
      <c r="C67" s="52"/>
      <c r="D67" s="52"/>
      <c r="E67" s="52"/>
      <c r="F67" s="52"/>
      <c r="G67" s="52"/>
      <c r="H67" s="52"/>
      <c r="I67" s="52"/>
      <c r="J67" s="52"/>
      <c r="K67" s="52"/>
      <c r="L67" s="52"/>
      <c r="M67" s="52"/>
      <c r="N67" s="52"/>
      <c r="O67" s="53"/>
      <c r="P67" s="54"/>
      <c r="Q67" s="53"/>
      <c r="R67" s="55"/>
    </row>
    <row r="68" spans="1:18" x14ac:dyDescent="0.35">
      <c r="A68" s="50"/>
      <c r="B68" s="51"/>
      <c r="C68" s="52"/>
      <c r="D68" s="52"/>
      <c r="E68" s="52"/>
      <c r="F68" s="52"/>
      <c r="G68" s="52"/>
      <c r="H68" s="52"/>
      <c r="I68" s="52"/>
      <c r="J68" s="52"/>
      <c r="K68" s="52"/>
      <c r="L68" s="52"/>
      <c r="M68" s="52"/>
      <c r="N68" s="52"/>
      <c r="O68" s="53"/>
      <c r="P68" s="54"/>
      <c r="Q68" s="53"/>
      <c r="R68" s="55"/>
    </row>
    <row r="69" spans="1:18" x14ac:dyDescent="0.35">
      <c r="A69" s="50"/>
      <c r="B69" s="51"/>
      <c r="C69" s="52"/>
      <c r="D69" s="52"/>
      <c r="E69" s="52"/>
      <c r="F69" s="52"/>
      <c r="G69" s="52"/>
      <c r="H69" s="52"/>
      <c r="I69" s="52"/>
      <c r="J69" s="52"/>
      <c r="K69" s="52"/>
      <c r="L69" s="52"/>
      <c r="M69" s="52"/>
      <c r="N69" s="52"/>
      <c r="O69" s="53"/>
      <c r="P69" s="54"/>
      <c r="Q69" s="53"/>
      <c r="R69" s="55"/>
    </row>
    <row r="70" spans="1:18" x14ac:dyDescent="0.35">
      <c r="A70" s="50"/>
      <c r="B70" s="51"/>
      <c r="C70" s="52"/>
      <c r="D70" s="52"/>
      <c r="E70" s="52"/>
      <c r="F70" s="52"/>
      <c r="G70" s="52"/>
      <c r="H70" s="52"/>
      <c r="I70" s="52"/>
      <c r="J70" s="52"/>
      <c r="K70" s="52"/>
      <c r="L70" s="52"/>
      <c r="M70" s="52"/>
      <c r="N70" s="52"/>
      <c r="O70" s="53"/>
      <c r="P70" s="54"/>
      <c r="Q70" s="53"/>
      <c r="R70" s="55"/>
    </row>
    <row r="71" spans="1:18" x14ac:dyDescent="0.35">
      <c r="A71" s="50"/>
      <c r="B71" s="51"/>
      <c r="C71" s="52"/>
      <c r="D71" s="52"/>
      <c r="E71" s="52"/>
      <c r="F71" s="52"/>
      <c r="G71" s="52"/>
      <c r="H71" s="52"/>
      <c r="I71" s="52"/>
      <c r="J71" s="52"/>
      <c r="K71" s="52"/>
      <c r="L71" s="52"/>
      <c r="M71" s="52"/>
      <c r="N71" s="52"/>
      <c r="O71" s="53"/>
      <c r="P71" s="54"/>
      <c r="Q71" s="53"/>
      <c r="R71" s="55"/>
    </row>
    <row r="72" spans="1:18" x14ac:dyDescent="0.35">
      <c r="A72" s="50"/>
      <c r="B72" s="51"/>
      <c r="C72" s="52"/>
      <c r="D72" s="52"/>
      <c r="E72" s="52"/>
      <c r="F72" s="52"/>
      <c r="G72" s="52"/>
      <c r="H72" s="52"/>
      <c r="I72" s="52"/>
      <c r="J72" s="52"/>
      <c r="K72" s="52"/>
      <c r="L72" s="52"/>
      <c r="M72" s="52"/>
      <c r="N72" s="52"/>
      <c r="O72" s="53"/>
      <c r="P72" s="54"/>
      <c r="Q72" s="53"/>
      <c r="R72" s="55"/>
    </row>
    <row r="73" spans="1:18" x14ac:dyDescent="0.35">
      <c r="A73" s="50"/>
      <c r="B73" s="51"/>
      <c r="C73" s="52"/>
      <c r="D73" s="52"/>
      <c r="E73" s="52"/>
      <c r="F73" s="52"/>
      <c r="G73" s="52"/>
      <c r="H73" s="52"/>
      <c r="I73" s="52"/>
      <c r="J73" s="52"/>
      <c r="K73" s="52"/>
      <c r="L73" s="52"/>
      <c r="M73" s="52"/>
      <c r="N73" s="52"/>
      <c r="O73" s="53"/>
      <c r="P73" s="54"/>
      <c r="Q73" s="53"/>
      <c r="R73" s="55"/>
    </row>
    <row r="74" spans="1:18" x14ac:dyDescent="0.35">
      <c r="A74" s="50"/>
      <c r="B74" s="51"/>
      <c r="C74" s="52"/>
      <c r="D74" s="52"/>
      <c r="E74" s="52"/>
      <c r="F74" s="52"/>
      <c r="G74" s="52"/>
      <c r="H74" s="52"/>
      <c r="I74" s="52"/>
      <c r="J74" s="52"/>
      <c r="K74" s="52"/>
      <c r="L74" s="52"/>
      <c r="M74" s="52"/>
      <c r="N74" s="52"/>
      <c r="O74" s="53"/>
      <c r="P74" s="54"/>
      <c r="Q74" s="53"/>
      <c r="R74" s="55"/>
    </row>
    <row r="75" spans="1:18" x14ac:dyDescent="0.35">
      <c r="A75" s="50"/>
      <c r="B75" s="51"/>
      <c r="C75" s="52"/>
      <c r="D75" s="52"/>
      <c r="E75" s="52"/>
      <c r="F75" s="52"/>
      <c r="G75" s="52"/>
      <c r="H75" s="52"/>
      <c r="I75" s="52"/>
      <c r="J75" s="52"/>
      <c r="K75" s="52"/>
      <c r="L75" s="52"/>
      <c r="M75" s="52"/>
      <c r="N75" s="52"/>
      <c r="O75" s="53"/>
      <c r="P75" s="54"/>
      <c r="Q75" s="53"/>
      <c r="R75" s="55"/>
    </row>
    <row r="76" spans="1:18" x14ac:dyDescent="0.35">
      <c r="A76" s="50"/>
      <c r="B76" s="51"/>
      <c r="C76" s="52"/>
      <c r="D76" s="52"/>
      <c r="E76" s="52"/>
      <c r="F76" s="52"/>
      <c r="G76" s="52"/>
      <c r="H76" s="52"/>
      <c r="I76" s="52"/>
      <c r="J76" s="52"/>
      <c r="K76" s="52"/>
      <c r="L76" s="52"/>
      <c r="M76" s="52"/>
      <c r="N76" s="52"/>
      <c r="O76" s="53"/>
      <c r="P76" s="54"/>
      <c r="Q76" s="53"/>
      <c r="R76" s="55"/>
    </row>
    <row r="77" spans="1:18" x14ac:dyDescent="0.35">
      <c r="A77" s="50"/>
      <c r="B77" s="51"/>
      <c r="C77" s="52"/>
      <c r="D77" s="52"/>
      <c r="E77" s="52"/>
      <c r="F77" s="52"/>
      <c r="G77" s="52"/>
      <c r="H77" s="52"/>
      <c r="I77" s="52"/>
      <c r="J77" s="52"/>
      <c r="K77" s="52"/>
      <c r="L77" s="52"/>
      <c r="M77" s="52"/>
      <c r="N77" s="52"/>
      <c r="O77" s="53"/>
      <c r="P77" s="54"/>
      <c r="Q77" s="53"/>
      <c r="R77" s="55"/>
    </row>
    <row r="78" spans="1:18" x14ac:dyDescent="0.35">
      <c r="A78" s="50"/>
      <c r="B78" s="51"/>
      <c r="C78" s="52"/>
      <c r="D78" s="52"/>
      <c r="E78" s="52"/>
      <c r="F78" s="52"/>
      <c r="G78" s="52"/>
      <c r="H78" s="52"/>
      <c r="I78" s="52"/>
      <c r="J78" s="52"/>
      <c r="K78" s="52"/>
      <c r="L78" s="52"/>
      <c r="M78" s="52"/>
      <c r="N78" s="52"/>
      <c r="O78" s="53"/>
      <c r="P78" s="54"/>
      <c r="Q78" s="53"/>
      <c r="R78" s="55"/>
    </row>
    <row r="79" spans="1:18" x14ac:dyDescent="0.35">
      <c r="A79" s="50"/>
      <c r="B79" s="51"/>
      <c r="C79" s="52"/>
      <c r="D79" s="52"/>
      <c r="E79" s="52"/>
      <c r="F79" s="52"/>
      <c r="G79" s="52"/>
      <c r="H79" s="52"/>
      <c r="I79" s="52"/>
      <c r="J79" s="52"/>
      <c r="K79" s="52"/>
      <c r="L79" s="52"/>
      <c r="M79" s="52"/>
      <c r="N79" s="52"/>
      <c r="O79" s="53"/>
      <c r="P79" s="54"/>
      <c r="Q79" s="53"/>
      <c r="R79" s="55"/>
    </row>
    <row r="80" spans="1:18" x14ac:dyDescent="0.35">
      <c r="A80" s="50"/>
      <c r="B80" s="51"/>
      <c r="C80" s="52"/>
      <c r="D80" s="52"/>
      <c r="E80" s="52"/>
      <c r="F80" s="52"/>
      <c r="G80" s="52"/>
      <c r="H80" s="52"/>
      <c r="I80" s="52"/>
      <c r="J80" s="52"/>
      <c r="K80" s="52"/>
      <c r="L80" s="52"/>
      <c r="M80" s="52"/>
      <c r="N80" s="52"/>
      <c r="O80" s="53"/>
      <c r="P80" s="54"/>
      <c r="Q80" s="53"/>
      <c r="R80" s="55"/>
    </row>
    <row r="81" spans="1:18" x14ac:dyDescent="0.35">
      <c r="A81" s="50"/>
      <c r="B81" s="51"/>
      <c r="C81" s="52"/>
      <c r="D81" s="52"/>
      <c r="E81" s="52"/>
      <c r="F81" s="52"/>
      <c r="G81" s="52"/>
      <c r="H81" s="52"/>
      <c r="I81" s="52"/>
      <c r="J81" s="52"/>
      <c r="K81" s="52"/>
      <c r="L81" s="52"/>
      <c r="M81" s="52"/>
      <c r="N81" s="52"/>
      <c r="O81" s="53"/>
      <c r="P81" s="54"/>
      <c r="Q81" s="53"/>
      <c r="R81" s="55"/>
    </row>
    <row r="82" spans="1:18" x14ac:dyDescent="0.35">
      <c r="A82" s="50"/>
      <c r="B82" s="51"/>
      <c r="C82" s="52"/>
      <c r="D82" s="52"/>
      <c r="E82" s="52"/>
      <c r="F82" s="52"/>
      <c r="G82" s="52"/>
      <c r="H82" s="52"/>
      <c r="I82" s="52"/>
      <c r="J82" s="52"/>
      <c r="K82" s="52"/>
      <c r="L82" s="52"/>
      <c r="M82" s="52"/>
      <c r="N82" s="52"/>
      <c r="O82" s="53"/>
      <c r="P82" s="54"/>
      <c r="Q82" s="53"/>
      <c r="R82" s="55"/>
    </row>
    <row r="83" spans="1:18" x14ac:dyDescent="0.35">
      <c r="A83" s="50"/>
      <c r="B83" s="51"/>
      <c r="C83" s="52"/>
      <c r="D83" s="52"/>
      <c r="E83" s="52"/>
      <c r="F83" s="52"/>
      <c r="G83" s="52"/>
      <c r="H83" s="52"/>
      <c r="I83" s="52"/>
      <c r="J83" s="52"/>
      <c r="K83" s="52"/>
      <c r="L83" s="52"/>
      <c r="M83" s="52"/>
      <c r="N83" s="52"/>
      <c r="O83" s="53"/>
      <c r="P83" s="54"/>
      <c r="Q83" s="53"/>
      <c r="R83" s="55"/>
    </row>
    <row r="84" spans="1:18" x14ac:dyDescent="0.35">
      <c r="A84" s="50"/>
      <c r="B84" s="51"/>
      <c r="C84" s="52"/>
      <c r="D84" s="52"/>
      <c r="E84" s="52"/>
      <c r="F84" s="52"/>
      <c r="G84" s="52"/>
      <c r="H84" s="52"/>
      <c r="I84" s="52"/>
      <c r="J84" s="52"/>
      <c r="K84" s="52"/>
      <c r="L84" s="52"/>
      <c r="M84" s="52"/>
      <c r="N84" s="52"/>
      <c r="O84" s="53"/>
      <c r="P84" s="54"/>
      <c r="Q84" s="53"/>
      <c r="R84" s="55"/>
    </row>
    <row r="85" spans="1:18" x14ac:dyDescent="0.35">
      <c r="A85" s="50"/>
      <c r="B85" s="51"/>
      <c r="C85" s="52"/>
      <c r="D85" s="52"/>
      <c r="E85" s="52"/>
      <c r="F85" s="52"/>
      <c r="G85" s="52"/>
      <c r="H85" s="52"/>
      <c r="I85" s="52"/>
      <c r="J85" s="52"/>
      <c r="K85" s="52"/>
      <c r="L85" s="52"/>
      <c r="M85" s="52"/>
      <c r="N85" s="52"/>
      <c r="O85" s="53"/>
      <c r="P85" s="54"/>
      <c r="Q85" s="53"/>
      <c r="R85" s="55"/>
    </row>
    <row r="86" spans="1:18" x14ac:dyDescent="0.35">
      <c r="A86" s="50"/>
      <c r="B86" s="51"/>
      <c r="C86" s="52"/>
      <c r="D86" s="52"/>
      <c r="E86" s="52"/>
      <c r="F86" s="52"/>
      <c r="G86" s="52"/>
      <c r="H86" s="52"/>
      <c r="I86" s="52"/>
      <c r="J86" s="52"/>
      <c r="K86" s="52"/>
      <c r="L86" s="52"/>
      <c r="M86" s="52"/>
      <c r="N86" s="52"/>
      <c r="O86" s="53"/>
      <c r="P86" s="54"/>
      <c r="Q86" s="53"/>
      <c r="R86" s="55"/>
    </row>
    <row r="87" spans="1:18" x14ac:dyDescent="0.35">
      <c r="A87" s="50"/>
      <c r="B87" s="51"/>
      <c r="C87" s="52"/>
      <c r="D87" s="52"/>
      <c r="E87" s="52"/>
      <c r="F87" s="52"/>
      <c r="G87" s="52"/>
      <c r="H87" s="52"/>
      <c r="I87" s="52"/>
      <c r="J87" s="52"/>
      <c r="K87" s="52"/>
      <c r="L87" s="52"/>
      <c r="M87" s="52"/>
      <c r="N87" s="52"/>
      <c r="O87" s="53"/>
      <c r="P87" s="54"/>
      <c r="Q87" s="53"/>
      <c r="R87" s="55"/>
    </row>
    <row r="88" spans="1:18" x14ac:dyDescent="0.35">
      <c r="A88" s="50"/>
      <c r="B88" s="51"/>
      <c r="C88" s="52"/>
      <c r="D88" s="52"/>
      <c r="E88" s="52"/>
      <c r="F88" s="52"/>
      <c r="G88" s="52"/>
      <c r="H88" s="52"/>
      <c r="I88" s="52"/>
      <c r="J88" s="52"/>
      <c r="K88" s="52"/>
      <c r="L88" s="52"/>
      <c r="M88" s="52"/>
      <c r="N88" s="52"/>
      <c r="O88" s="53"/>
      <c r="P88" s="54"/>
      <c r="Q88" s="53"/>
      <c r="R88" s="55"/>
    </row>
    <row r="89" spans="1:18" x14ac:dyDescent="0.35">
      <c r="A89" s="50"/>
      <c r="B89" s="51"/>
      <c r="C89" s="52"/>
      <c r="D89" s="52"/>
      <c r="E89" s="52"/>
      <c r="F89" s="52"/>
      <c r="G89" s="52"/>
      <c r="H89" s="52"/>
      <c r="I89" s="52"/>
      <c r="J89" s="52"/>
      <c r="K89" s="52"/>
      <c r="L89" s="52"/>
      <c r="M89" s="52"/>
      <c r="N89" s="52"/>
      <c r="O89" s="53"/>
      <c r="P89" s="54"/>
      <c r="Q89" s="53"/>
      <c r="R89" s="55"/>
    </row>
    <row r="90" spans="1:18" x14ac:dyDescent="0.35">
      <c r="A90" s="50"/>
      <c r="B90" s="51"/>
      <c r="C90" s="52"/>
      <c r="D90" s="52"/>
      <c r="E90" s="52"/>
      <c r="F90" s="52"/>
      <c r="G90" s="52"/>
      <c r="H90" s="52"/>
      <c r="I90" s="52"/>
      <c r="J90" s="52"/>
      <c r="K90" s="52"/>
      <c r="L90" s="52"/>
      <c r="M90" s="52"/>
      <c r="N90" s="52"/>
      <c r="O90" s="53"/>
      <c r="P90" s="54"/>
      <c r="Q90" s="53"/>
      <c r="R90" s="55"/>
    </row>
    <row r="91" spans="1:18" x14ac:dyDescent="0.35">
      <c r="A91" s="50"/>
      <c r="B91" s="51"/>
      <c r="C91" s="52"/>
      <c r="D91" s="52"/>
      <c r="E91" s="52"/>
      <c r="F91" s="52"/>
      <c r="G91" s="52"/>
      <c r="H91" s="52"/>
      <c r="I91" s="52"/>
      <c r="J91" s="52"/>
      <c r="K91" s="52"/>
      <c r="L91" s="52"/>
      <c r="M91" s="52"/>
      <c r="N91" s="52"/>
      <c r="O91" s="53"/>
      <c r="P91" s="54"/>
      <c r="Q91" s="53"/>
      <c r="R91" s="55"/>
    </row>
    <row r="92" spans="1:18" x14ac:dyDescent="0.35">
      <c r="A92" s="50"/>
      <c r="B92" s="51"/>
      <c r="C92" s="52"/>
      <c r="D92" s="52"/>
      <c r="E92" s="52"/>
      <c r="F92" s="52"/>
      <c r="G92" s="52"/>
      <c r="H92" s="52"/>
      <c r="I92" s="52"/>
      <c r="J92" s="52"/>
      <c r="K92" s="52"/>
      <c r="L92" s="52"/>
      <c r="M92" s="52"/>
      <c r="N92" s="52"/>
      <c r="O92" s="53"/>
      <c r="P92" s="54"/>
      <c r="Q92" s="53"/>
      <c r="R92" s="55"/>
    </row>
    <row r="93" spans="1:18" x14ac:dyDescent="0.35">
      <c r="A93" s="50"/>
      <c r="B93" s="51"/>
      <c r="C93" s="52"/>
      <c r="D93" s="52"/>
      <c r="E93" s="52"/>
      <c r="F93" s="52"/>
      <c r="G93" s="52"/>
      <c r="H93" s="52"/>
      <c r="I93" s="52"/>
      <c r="J93" s="52"/>
      <c r="K93" s="52"/>
      <c r="L93" s="52"/>
      <c r="M93" s="52"/>
      <c r="N93" s="52"/>
      <c r="O93" s="53"/>
      <c r="P93" s="54"/>
      <c r="Q93" s="53"/>
      <c r="R93" s="55"/>
    </row>
    <row r="94" spans="1:18" x14ac:dyDescent="0.35">
      <c r="A94" s="50"/>
      <c r="B94" s="51"/>
      <c r="C94" s="52"/>
      <c r="D94" s="52"/>
      <c r="E94" s="52"/>
      <c r="F94" s="52"/>
      <c r="G94" s="52"/>
      <c r="H94" s="52"/>
      <c r="I94" s="52"/>
      <c r="J94" s="52"/>
      <c r="K94" s="52"/>
      <c r="L94" s="52"/>
      <c r="M94" s="52"/>
      <c r="N94" s="52"/>
      <c r="O94" s="53"/>
      <c r="P94" s="54"/>
      <c r="Q94" s="53"/>
      <c r="R94" s="55"/>
    </row>
    <row r="95" spans="1:18" x14ac:dyDescent="0.35">
      <c r="A95" s="50"/>
      <c r="B95" s="51"/>
      <c r="C95" s="52"/>
      <c r="D95" s="52"/>
      <c r="E95" s="52"/>
      <c r="F95" s="52"/>
      <c r="G95" s="52"/>
      <c r="H95" s="52"/>
      <c r="I95" s="52"/>
      <c r="J95" s="52"/>
      <c r="K95" s="52"/>
      <c r="L95" s="52"/>
      <c r="M95" s="52"/>
      <c r="N95" s="52"/>
      <c r="O95" s="53"/>
      <c r="P95" s="54"/>
      <c r="Q95" s="53"/>
      <c r="R95" s="55"/>
    </row>
    <row r="96" spans="1:18" x14ac:dyDescent="0.35">
      <c r="A96" s="50"/>
      <c r="B96" s="51"/>
      <c r="C96" s="52"/>
      <c r="D96" s="52"/>
      <c r="E96" s="52"/>
      <c r="F96" s="52"/>
      <c r="G96" s="52"/>
      <c r="H96" s="52"/>
      <c r="I96" s="52"/>
      <c r="J96" s="52"/>
      <c r="K96" s="52"/>
      <c r="L96" s="52"/>
      <c r="M96" s="52"/>
      <c r="N96" s="52"/>
      <c r="O96" s="53"/>
      <c r="P96" s="54"/>
      <c r="Q96" s="53"/>
      <c r="R96" s="55"/>
    </row>
    <row r="97" spans="1:18" x14ac:dyDescent="0.35">
      <c r="A97" s="50"/>
      <c r="B97" s="51"/>
      <c r="C97" s="52"/>
      <c r="D97" s="52"/>
      <c r="E97" s="52"/>
      <c r="F97" s="52"/>
      <c r="G97" s="52"/>
      <c r="H97" s="52"/>
      <c r="I97" s="52"/>
      <c r="J97" s="52"/>
      <c r="K97" s="52"/>
      <c r="L97" s="52"/>
      <c r="M97" s="52"/>
      <c r="N97" s="52"/>
      <c r="O97" s="53"/>
      <c r="P97" s="54"/>
      <c r="Q97" s="53"/>
      <c r="R97" s="55"/>
    </row>
    <row r="98" spans="1:18" x14ac:dyDescent="0.35">
      <c r="A98" s="50"/>
      <c r="B98" s="51"/>
      <c r="C98" s="52"/>
      <c r="D98" s="52"/>
      <c r="E98" s="52"/>
      <c r="F98" s="52"/>
      <c r="G98" s="52"/>
      <c r="H98" s="52"/>
      <c r="I98" s="52"/>
      <c r="J98" s="52"/>
      <c r="K98" s="52"/>
      <c r="L98" s="52"/>
      <c r="M98" s="52"/>
      <c r="N98" s="52"/>
      <c r="O98" s="53"/>
      <c r="P98" s="54"/>
      <c r="Q98" s="53"/>
      <c r="R98" s="55"/>
    </row>
    <row r="99" spans="1:18" x14ac:dyDescent="0.35">
      <c r="A99" s="50"/>
      <c r="B99" s="51"/>
      <c r="C99" s="52"/>
      <c r="D99" s="52"/>
      <c r="E99" s="52"/>
      <c r="F99" s="52"/>
      <c r="G99" s="52"/>
      <c r="H99" s="52"/>
      <c r="I99" s="52"/>
      <c r="J99" s="52"/>
      <c r="K99" s="52"/>
      <c r="L99" s="52"/>
      <c r="M99" s="52"/>
      <c r="N99" s="52"/>
      <c r="O99" s="53"/>
      <c r="P99" s="54"/>
      <c r="Q99" s="53"/>
      <c r="R99" s="55"/>
    </row>
    <row r="100" spans="1:18" x14ac:dyDescent="0.35">
      <c r="A100" s="50"/>
      <c r="B100" s="51"/>
      <c r="C100" s="52"/>
      <c r="D100" s="52"/>
      <c r="E100" s="52"/>
      <c r="F100" s="52"/>
      <c r="G100" s="52"/>
      <c r="H100" s="52"/>
      <c r="I100" s="52"/>
      <c r="J100" s="52"/>
      <c r="K100" s="52"/>
      <c r="L100" s="52"/>
      <c r="M100" s="52"/>
      <c r="N100" s="52"/>
      <c r="O100" s="53"/>
      <c r="P100" s="54"/>
      <c r="Q100" s="53"/>
      <c r="R100" s="55"/>
    </row>
  </sheetData>
  <mergeCells count="4">
    <mergeCell ref="A1:R1"/>
    <mergeCell ref="A2:G2"/>
    <mergeCell ref="O2:R2"/>
    <mergeCell ref="H2:N2"/>
  </mergeCells>
  <dataValidations count="4">
    <dataValidation type="list" allowBlank="1" showInputMessage="1" showErrorMessage="1" sqref="J5:J25" xr:uid="{00000000-0002-0000-0400-000000000000}">
      <formula1>shoreline_comp</formula1>
    </dataValidation>
    <dataValidation type="list" allowBlank="1" showInputMessage="1" showErrorMessage="1" sqref="B4:B25" xr:uid="{00000000-0002-0000-0400-000001000000}">
      <formula1>risk_area</formula1>
    </dataValidation>
    <dataValidation type="list" allowBlank="1" showInputMessage="1" showErrorMessage="1" sqref="V4:V10 Q4:Q25" xr:uid="{00000000-0002-0000-0400-000002000000}">
      <formula1>vulnerability</formula1>
    </dataValidation>
    <dataValidation type="list" allowBlank="1" showInputMessage="1" showErrorMessage="1" sqref="J4 I4:I25 H4:H25 K4:K25 L4:L25 M4:M25" xr:uid="{00000000-0002-0000-0400-000003000000}">
      <formula1>Yes_No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workbookViewId="0">
      <selection sqref="A1:P1"/>
    </sheetView>
  </sheetViews>
  <sheetFormatPr defaultRowHeight="14.5" x14ac:dyDescent="0.35"/>
  <cols>
    <col min="1" max="1" width="9.1796875" customWidth="1"/>
  </cols>
  <sheetData>
    <row r="1" spans="1:16" ht="26.25" customHeight="1" x14ac:dyDescent="0.35">
      <c r="A1" s="242" t="s">
        <v>61</v>
      </c>
      <c r="B1" s="243"/>
      <c r="C1" s="243"/>
      <c r="D1" s="243"/>
      <c r="E1" s="243"/>
      <c r="F1" s="243"/>
      <c r="G1" s="243"/>
      <c r="H1" s="243"/>
      <c r="I1" s="243"/>
      <c r="J1" s="243"/>
      <c r="K1" s="243"/>
      <c r="L1" s="243"/>
      <c r="M1" s="243"/>
      <c r="N1" s="243"/>
      <c r="O1" s="243"/>
      <c r="P1" s="244"/>
    </row>
    <row r="2" spans="1:16" ht="32.25" customHeight="1" x14ac:dyDescent="0.35">
      <c r="A2" s="122"/>
      <c r="B2" s="233" t="s">
        <v>90</v>
      </c>
      <c r="C2" s="234"/>
      <c r="D2" s="234"/>
      <c r="E2" s="234"/>
      <c r="F2" s="234"/>
      <c r="G2" s="235"/>
      <c r="H2" s="67"/>
      <c r="I2" s="67"/>
      <c r="J2" s="67"/>
      <c r="K2" s="233" t="s">
        <v>91</v>
      </c>
      <c r="L2" s="234"/>
      <c r="M2" s="234"/>
      <c r="N2" s="234"/>
      <c r="O2" s="234"/>
      <c r="P2" s="235"/>
    </row>
    <row r="3" spans="1:16" ht="15.5" x14ac:dyDescent="0.35">
      <c r="A3" s="253" t="s">
        <v>59</v>
      </c>
      <c r="B3" s="30">
        <v>5</v>
      </c>
      <c r="C3" s="31">
        <v>15</v>
      </c>
      <c r="D3" s="32">
        <v>30</v>
      </c>
      <c r="E3" s="32">
        <v>45</v>
      </c>
      <c r="F3" s="33">
        <v>60</v>
      </c>
      <c r="G3" s="33">
        <v>75</v>
      </c>
      <c r="H3" s="67"/>
      <c r="I3" s="67"/>
      <c r="J3" s="247" t="s">
        <v>59</v>
      </c>
      <c r="K3" s="30">
        <v>5</v>
      </c>
      <c r="L3" s="31">
        <v>20</v>
      </c>
      <c r="M3" s="32">
        <v>40</v>
      </c>
      <c r="N3" s="32">
        <v>60</v>
      </c>
      <c r="O3" s="33">
        <v>80</v>
      </c>
      <c r="P3" s="33">
        <v>100</v>
      </c>
    </row>
    <row r="4" spans="1:16" ht="15.5" x14ac:dyDescent="0.35">
      <c r="A4" s="254"/>
      <c r="B4" s="30">
        <v>4.5</v>
      </c>
      <c r="C4" s="31">
        <v>13</v>
      </c>
      <c r="D4" s="32">
        <v>27</v>
      </c>
      <c r="E4" s="32">
        <v>40.5</v>
      </c>
      <c r="F4" s="33">
        <v>54</v>
      </c>
      <c r="G4" s="33">
        <v>67.5</v>
      </c>
      <c r="H4" s="67"/>
      <c r="I4" s="67"/>
      <c r="J4" s="248"/>
      <c r="K4" s="30">
        <v>4.5</v>
      </c>
      <c r="L4" s="31">
        <v>18</v>
      </c>
      <c r="M4" s="32">
        <v>36</v>
      </c>
      <c r="N4" s="32">
        <v>54</v>
      </c>
      <c r="O4" s="33">
        <v>72</v>
      </c>
      <c r="P4" s="33">
        <v>90</v>
      </c>
    </row>
    <row r="5" spans="1:16" ht="15.5" x14ac:dyDescent="0.35">
      <c r="A5" s="254"/>
      <c r="B5" s="30">
        <v>4</v>
      </c>
      <c r="C5" s="31">
        <v>12</v>
      </c>
      <c r="D5" s="32">
        <v>24</v>
      </c>
      <c r="E5" s="32">
        <v>36</v>
      </c>
      <c r="F5" s="34">
        <v>48</v>
      </c>
      <c r="G5" s="33">
        <v>60</v>
      </c>
      <c r="H5" s="67"/>
      <c r="I5" s="67"/>
      <c r="J5" s="248"/>
      <c r="K5" s="30">
        <v>4</v>
      </c>
      <c r="L5" s="31">
        <v>16</v>
      </c>
      <c r="M5" s="32">
        <v>32</v>
      </c>
      <c r="N5" s="32">
        <v>48</v>
      </c>
      <c r="O5" s="34">
        <v>64</v>
      </c>
      <c r="P5" s="33">
        <v>80</v>
      </c>
    </row>
    <row r="6" spans="1:16" ht="15.5" x14ac:dyDescent="0.35">
      <c r="A6" s="254"/>
      <c r="B6" s="30">
        <v>3.5</v>
      </c>
      <c r="C6" s="31">
        <v>10.5</v>
      </c>
      <c r="D6" s="35">
        <v>21</v>
      </c>
      <c r="E6" s="34">
        <v>31.5</v>
      </c>
      <c r="F6" s="34">
        <v>42</v>
      </c>
      <c r="G6" s="34">
        <v>52.5</v>
      </c>
      <c r="H6" s="67"/>
      <c r="I6" s="67"/>
      <c r="J6" s="248"/>
      <c r="K6" s="30">
        <v>3.5</v>
      </c>
      <c r="L6" s="31">
        <v>14</v>
      </c>
      <c r="M6" s="35">
        <v>28</v>
      </c>
      <c r="N6" s="34">
        <v>42</v>
      </c>
      <c r="O6" s="34">
        <v>56</v>
      </c>
      <c r="P6" s="34">
        <v>70</v>
      </c>
    </row>
    <row r="7" spans="1:16" ht="15.5" x14ac:dyDescent="0.35">
      <c r="A7" s="254"/>
      <c r="B7" s="30">
        <v>3</v>
      </c>
      <c r="C7" s="31">
        <v>9</v>
      </c>
      <c r="D7" s="35">
        <v>18</v>
      </c>
      <c r="E7" s="34">
        <v>27</v>
      </c>
      <c r="F7" s="34">
        <v>36</v>
      </c>
      <c r="G7" s="34">
        <v>45</v>
      </c>
      <c r="H7" s="67"/>
      <c r="I7" s="67"/>
      <c r="J7" s="248"/>
      <c r="K7" s="30">
        <v>3</v>
      </c>
      <c r="L7" s="31">
        <v>12</v>
      </c>
      <c r="M7" s="35">
        <v>24</v>
      </c>
      <c r="N7" s="34">
        <v>36</v>
      </c>
      <c r="O7" s="34">
        <v>48</v>
      </c>
      <c r="P7" s="34">
        <v>60</v>
      </c>
    </row>
    <row r="8" spans="1:16" ht="15.5" x14ac:dyDescent="0.35">
      <c r="A8" s="254"/>
      <c r="B8" s="30">
        <v>2.5</v>
      </c>
      <c r="C8" s="31">
        <v>7.5</v>
      </c>
      <c r="D8" s="35">
        <v>15</v>
      </c>
      <c r="E8" s="35">
        <v>22.5</v>
      </c>
      <c r="F8" s="34">
        <v>30</v>
      </c>
      <c r="G8" s="34">
        <v>37.5</v>
      </c>
      <c r="H8" s="67"/>
      <c r="I8" s="67"/>
      <c r="J8" s="248"/>
      <c r="K8" s="30">
        <v>2.5</v>
      </c>
      <c r="L8" s="31">
        <v>10</v>
      </c>
      <c r="M8" s="35">
        <v>20</v>
      </c>
      <c r="N8" s="35">
        <v>30</v>
      </c>
      <c r="O8" s="34">
        <v>40</v>
      </c>
      <c r="P8" s="34">
        <v>50</v>
      </c>
    </row>
    <row r="9" spans="1:16" ht="15.5" x14ac:dyDescent="0.35">
      <c r="A9" s="254"/>
      <c r="B9" s="30">
        <v>2</v>
      </c>
      <c r="C9" s="31">
        <v>6</v>
      </c>
      <c r="D9" s="35">
        <v>12</v>
      </c>
      <c r="E9" s="35">
        <v>18</v>
      </c>
      <c r="F9" s="34">
        <v>24</v>
      </c>
      <c r="G9" s="34">
        <v>30</v>
      </c>
      <c r="H9" s="67"/>
      <c r="I9" s="67"/>
      <c r="J9" s="248"/>
      <c r="K9" s="30">
        <v>2</v>
      </c>
      <c r="L9" s="31">
        <v>8</v>
      </c>
      <c r="M9" s="35">
        <v>16</v>
      </c>
      <c r="N9" s="35">
        <v>24</v>
      </c>
      <c r="O9" s="34">
        <v>32</v>
      </c>
      <c r="P9" s="34">
        <v>40</v>
      </c>
    </row>
    <row r="10" spans="1:16" ht="15.5" x14ac:dyDescent="0.35">
      <c r="A10" s="254"/>
      <c r="B10" s="30">
        <v>1.5</v>
      </c>
      <c r="C10" s="36">
        <v>4.5</v>
      </c>
      <c r="D10" s="31">
        <v>9</v>
      </c>
      <c r="E10" s="31">
        <v>13.5</v>
      </c>
      <c r="F10" s="35">
        <v>18</v>
      </c>
      <c r="G10" s="35">
        <v>22.5</v>
      </c>
      <c r="H10" s="67"/>
      <c r="I10" s="67"/>
      <c r="J10" s="248"/>
      <c r="K10" s="30">
        <v>1.5</v>
      </c>
      <c r="L10" s="36">
        <v>6</v>
      </c>
      <c r="M10" s="31">
        <v>12</v>
      </c>
      <c r="N10" s="31">
        <v>18</v>
      </c>
      <c r="O10" s="35">
        <v>24</v>
      </c>
      <c r="P10" s="35">
        <v>30</v>
      </c>
    </row>
    <row r="11" spans="1:16" ht="15.5" x14ac:dyDescent="0.35">
      <c r="A11" s="254"/>
      <c r="B11" s="30">
        <v>1</v>
      </c>
      <c r="C11" s="36">
        <v>3</v>
      </c>
      <c r="D11" s="31">
        <v>6</v>
      </c>
      <c r="E11" s="31">
        <v>9</v>
      </c>
      <c r="F11" s="35">
        <v>12</v>
      </c>
      <c r="G11" s="35">
        <v>15</v>
      </c>
      <c r="H11" s="67"/>
      <c r="I11" s="67"/>
      <c r="J11" s="248"/>
      <c r="K11" s="30">
        <v>1</v>
      </c>
      <c r="L11" s="36">
        <v>4</v>
      </c>
      <c r="M11" s="31">
        <v>8</v>
      </c>
      <c r="N11" s="31">
        <v>12</v>
      </c>
      <c r="O11" s="35">
        <v>16</v>
      </c>
      <c r="P11" s="35">
        <v>20</v>
      </c>
    </row>
    <row r="12" spans="1:16" ht="15.5" x14ac:dyDescent="0.35">
      <c r="A12" s="254"/>
      <c r="B12" s="30">
        <v>0.5</v>
      </c>
      <c r="C12" s="36">
        <f>3*0.5</f>
        <v>1.5</v>
      </c>
      <c r="D12" s="37">
        <f>3*2*0.5</f>
        <v>3</v>
      </c>
      <c r="E12" s="37">
        <f>3*3*0.5</f>
        <v>4.5</v>
      </c>
      <c r="F12" s="35">
        <v>6</v>
      </c>
      <c r="G12" s="35">
        <v>7.5</v>
      </c>
      <c r="H12" s="67"/>
      <c r="I12" s="67"/>
      <c r="J12" s="249"/>
      <c r="K12" s="30">
        <v>0.5</v>
      </c>
      <c r="L12" s="36">
        <v>2</v>
      </c>
      <c r="M12" s="37">
        <v>4</v>
      </c>
      <c r="N12" s="37">
        <v>6</v>
      </c>
      <c r="O12" s="35">
        <v>8</v>
      </c>
      <c r="P12" s="35">
        <v>10</v>
      </c>
    </row>
    <row r="13" spans="1:16" ht="15.5" x14ac:dyDescent="0.35">
      <c r="A13" s="255"/>
      <c r="B13" s="38"/>
      <c r="C13" s="39">
        <v>1</v>
      </c>
      <c r="D13" s="39">
        <v>2</v>
      </c>
      <c r="E13" s="39">
        <v>3</v>
      </c>
      <c r="F13" s="39">
        <v>4</v>
      </c>
      <c r="G13" s="39">
        <v>5</v>
      </c>
      <c r="H13" s="67"/>
      <c r="I13" s="67"/>
      <c r="J13" s="120"/>
      <c r="K13" s="38"/>
      <c r="L13" s="39">
        <v>1</v>
      </c>
      <c r="M13" s="39">
        <v>2</v>
      </c>
      <c r="N13" s="39">
        <v>3</v>
      </c>
      <c r="O13" s="39">
        <v>4</v>
      </c>
      <c r="P13" s="39">
        <v>5</v>
      </c>
    </row>
    <row r="14" spans="1:16" x14ac:dyDescent="0.35">
      <c r="A14" s="122"/>
      <c r="B14" s="256" t="s">
        <v>60</v>
      </c>
      <c r="C14" s="257"/>
      <c r="D14" s="257"/>
      <c r="E14" s="257"/>
      <c r="F14" s="257"/>
      <c r="G14" s="258"/>
      <c r="H14" s="67"/>
      <c r="I14" s="67"/>
      <c r="J14" s="67"/>
      <c r="K14" s="250" t="s">
        <v>60</v>
      </c>
      <c r="L14" s="251"/>
      <c r="M14" s="251"/>
      <c r="N14" s="251"/>
      <c r="O14" s="251"/>
      <c r="P14" s="252"/>
    </row>
    <row r="15" spans="1:16" ht="15.5" x14ac:dyDescent="0.35">
      <c r="A15" s="123"/>
      <c r="B15" s="67"/>
      <c r="C15" s="67"/>
      <c r="D15" s="67"/>
      <c r="E15" s="67"/>
      <c r="F15" s="67"/>
      <c r="G15" s="67"/>
      <c r="H15" s="67"/>
      <c r="I15" s="67"/>
      <c r="J15" s="67"/>
      <c r="K15" s="67"/>
      <c r="L15" s="67"/>
      <c r="M15" s="67"/>
      <c r="N15" s="67"/>
      <c r="O15" s="67"/>
      <c r="P15" s="68"/>
    </row>
    <row r="16" spans="1:16" ht="210.75" customHeight="1" x14ac:dyDescent="0.35">
      <c r="A16" s="239" t="s">
        <v>209</v>
      </c>
      <c r="B16" s="240"/>
      <c r="C16" s="240"/>
      <c r="D16" s="240"/>
      <c r="E16" s="240"/>
      <c r="F16" s="240"/>
      <c r="G16" s="240"/>
      <c r="H16" s="240"/>
      <c r="I16" s="240"/>
      <c r="J16" s="240"/>
      <c r="K16" s="240"/>
      <c r="L16" s="240"/>
      <c r="M16" s="240"/>
      <c r="N16" s="240"/>
      <c r="O16" s="240"/>
      <c r="P16" s="241"/>
    </row>
    <row r="17" spans="1:16" x14ac:dyDescent="0.35">
      <c r="A17" s="85"/>
      <c r="B17" s="67"/>
      <c r="C17" s="67"/>
      <c r="D17" s="67"/>
      <c r="E17" s="67"/>
      <c r="F17" s="67"/>
      <c r="G17" s="67"/>
      <c r="H17" s="67"/>
      <c r="I17" s="67"/>
      <c r="J17" s="67"/>
      <c r="K17" s="67"/>
      <c r="L17" s="67"/>
      <c r="M17" s="67"/>
      <c r="N17" s="67"/>
      <c r="O17" s="67"/>
      <c r="P17" s="68"/>
    </row>
    <row r="18" spans="1:16" ht="15.5" x14ac:dyDescent="0.35">
      <c r="A18" s="124" t="s">
        <v>94</v>
      </c>
      <c r="B18" s="125"/>
      <c r="C18" s="125"/>
      <c r="D18" s="125"/>
      <c r="E18" s="125"/>
      <c r="F18" s="125"/>
      <c r="G18" s="125"/>
      <c r="H18" s="125"/>
      <c r="I18" s="125"/>
      <c r="J18" s="125"/>
      <c r="K18" s="125"/>
      <c r="L18" s="125"/>
      <c r="M18" s="125"/>
      <c r="N18" s="125"/>
      <c r="O18" s="125"/>
      <c r="P18" s="126"/>
    </row>
    <row r="19" spans="1:16" ht="14.25" customHeight="1" x14ac:dyDescent="0.35">
      <c r="A19" s="127" t="s">
        <v>95</v>
      </c>
      <c r="B19" s="121"/>
      <c r="C19" s="121"/>
      <c r="D19" s="121"/>
      <c r="E19" s="121"/>
      <c r="F19" s="121"/>
      <c r="G19" s="121"/>
      <c r="H19" s="121"/>
      <c r="I19" s="121"/>
      <c r="J19" s="121" t="s">
        <v>96</v>
      </c>
      <c r="K19" s="121"/>
      <c r="L19" s="121"/>
      <c r="M19" s="121"/>
      <c r="N19" s="121"/>
      <c r="O19" s="121"/>
      <c r="P19" s="68"/>
    </row>
    <row r="20" spans="1:16" ht="15.5" x14ac:dyDescent="0.35">
      <c r="A20" s="128" t="s">
        <v>62</v>
      </c>
      <c r="B20" s="129"/>
      <c r="C20" s="129"/>
      <c r="D20" s="129"/>
      <c r="E20" s="129"/>
      <c r="F20" s="129"/>
      <c r="G20" s="129"/>
      <c r="H20" s="129"/>
      <c r="I20" s="129"/>
      <c r="J20" s="129" t="s">
        <v>74</v>
      </c>
      <c r="K20" s="129"/>
      <c r="L20" s="129"/>
      <c r="M20" s="129"/>
      <c r="N20" s="129"/>
      <c r="O20" s="129"/>
      <c r="P20" s="130"/>
    </row>
    <row r="21" spans="1:16" ht="51" customHeight="1" x14ac:dyDescent="0.35">
      <c r="A21" s="239" t="s">
        <v>100</v>
      </c>
      <c r="B21" s="245"/>
      <c r="C21" s="245"/>
      <c r="D21" s="245"/>
      <c r="E21" s="245"/>
      <c r="F21" s="245"/>
      <c r="G21" s="245"/>
      <c r="H21" s="245"/>
      <c r="I21" s="245"/>
      <c r="J21" s="245"/>
      <c r="K21" s="245"/>
      <c r="L21" s="245"/>
      <c r="M21" s="245"/>
      <c r="N21" s="245"/>
      <c r="O21" s="245"/>
      <c r="P21" s="246"/>
    </row>
    <row r="22" spans="1:16" x14ac:dyDescent="0.35">
      <c r="A22" s="85"/>
      <c r="B22" s="67"/>
      <c r="C22" s="67"/>
      <c r="D22" s="67"/>
      <c r="E22" s="67"/>
      <c r="F22" s="67"/>
      <c r="G22" s="67"/>
      <c r="H22" s="67"/>
      <c r="I22" s="67"/>
      <c r="J22" s="67"/>
      <c r="K22" s="67"/>
      <c r="L22" s="67"/>
      <c r="M22" s="67"/>
      <c r="N22" s="67"/>
      <c r="O22" s="67"/>
      <c r="P22" s="68"/>
    </row>
    <row r="23" spans="1:16" ht="15.5" x14ac:dyDescent="0.35">
      <c r="A23" s="131" t="s">
        <v>63</v>
      </c>
      <c r="B23" s="132"/>
      <c r="C23" s="132"/>
      <c r="D23" s="132"/>
      <c r="E23" s="132"/>
      <c r="F23" s="132"/>
      <c r="G23" s="132"/>
      <c r="H23" s="132"/>
      <c r="I23" s="132"/>
      <c r="J23" s="132" t="s">
        <v>75</v>
      </c>
      <c r="K23" s="133"/>
      <c r="L23" s="132"/>
      <c r="M23" s="132"/>
      <c r="N23" s="132"/>
      <c r="O23" s="132"/>
      <c r="P23" s="134"/>
    </row>
    <row r="24" spans="1:16" ht="130.5" customHeight="1" x14ac:dyDescent="0.35">
      <c r="A24" s="239" t="s">
        <v>101</v>
      </c>
      <c r="B24" s="245"/>
      <c r="C24" s="245"/>
      <c r="D24" s="245"/>
      <c r="E24" s="245"/>
      <c r="F24" s="245"/>
      <c r="G24" s="245"/>
      <c r="H24" s="245"/>
      <c r="I24" s="245"/>
      <c r="J24" s="245"/>
      <c r="K24" s="245"/>
      <c r="L24" s="245"/>
      <c r="M24" s="245"/>
      <c r="N24" s="245"/>
      <c r="O24" s="245"/>
      <c r="P24" s="246"/>
    </row>
    <row r="25" spans="1:16" x14ac:dyDescent="0.35">
      <c r="A25" s="85"/>
      <c r="B25" s="67"/>
      <c r="C25" s="67"/>
      <c r="D25" s="67"/>
      <c r="E25" s="67"/>
      <c r="F25" s="67"/>
      <c r="G25" s="67"/>
      <c r="H25" s="67"/>
      <c r="I25" s="67"/>
      <c r="J25" s="67"/>
      <c r="K25" s="67"/>
      <c r="L25" s="67"/>
      <c r="M25" s="67"/>
      <c r="N25" s="67"/>
      <c r="O25" s="67"/>
      <c r="P25" s="68"/>
    </row>
    <row r="26" spans="1:16" ht="15.5" x14ac:dyDescent="0.35">
      <c r="A26" s="135" t="s">
        <v>64</v>
      </c>
      <c r="B26" s="136"/>
      <c r="C26" s="136"/>
      <c r="D26" s="136"/>
      <c r="E26" s="136"/>
      <c r="F26" s="136"/>
      <c r="G26" s="136"/>
      <c r="H26" s="136"/>
      <c r="I26" s="136"/>
      <c r="J26" s="136" t="s">
        <v>76</v>
      </c>
      <c r="K26" s="136"/>
      <c r="L26" s="136"/>
      <c r="M26" s="136"/>
      <c r="N26" s="136"/>
      <c r="O26" s="136"/>
      <c r="P26" s="137"/>
    </row>
    <row r="27" spans="1:16" ht="35.25" customHeight="1" x14ac:dyDescent="0.35">
      <c r="A27" s="239" t="s">
        <v>92</v>
      </c>
      <c r="B27" s="245"/>
      <c r="C27" s="245"/>
      <c r="D27" s="245"/>
      <c r="E27" s="245"/>
      <c r="F27" s="245"/>
      <c r="G27" s="245"/>
      <c r="H27" s="245"/>
      <c r="I27" s="245"/>
      <c r="J27" s="245"/>
      <c r="K27" s="245"/>
      <c r="L27" s="245"/>
      <c r="M27" s="245"/>
      <c r="N27" s="245"/>
      <c r="O27" s="245"/>
      <c r="P27" s="246"/>
    </row>
    <row r="28" spans="1:16" ht="15.5" x14ac:dyDescent="0.35">
      <c r="A28" s="138"/>
      <c r="B28" s="125"/>
      <c r="C28" s="125"/>
      <c r="D28" s="125"/>
      <c r="E28" s="125"/>
      <c r="F28" s="125"/>
      <c r="G28" s="125"/>
      <c r="H28" s="125"/>
      <c r="I28" s="125"/>
      <c r="J28" s="125"/>
      <c r="K28" s="125"/>
      <c r="L28" s="125"/>
      <c r="M28" s="125"/>
      <c r="N28" s="125"/>
      <c r="O28" s="125"/>
      <c r="P28" s="126"/>
    </row>
    <row r="29" spans="1:16" ht="15.5" x14ac:dyDescent="0.35">
      <c r="A29" s="139" t="s">
        <v>65</v>
      </c>
      <c r="B29" s="140"/>
      <c r="C29" s="140"/>
      <c r="D29" s="140"/>
      <c r="E29" s="140"/>
      <c r="F29" s="140"/>
      <c r="G29" s="140"/>
      <c r="H29" s="140"/>
      <c r="I29" s="140"/>
      <c r="J29" s="140" t="s">
        <v>77</v>
      </c>
      <c r="K29" s="140"/>
      <c r="L29" s="140"/>
      <c r="M29" s="140"/>
      <c r="N29" s="140"/>
      <c r="O29" s="140"/>
      <c r="P29" s="141"/>
    </row>
    <row r="30" spans="1:16" ht="64.5" customHeight="1" x14ac:dyDescent="0.35">
      <c r="A30" s="236" t="s">
        <v>93</v>
      </c>
      <c r="B30" s="237"/>
      <c r="C30" s="237"/>
      <c r="D30" s="237"/>
      <c r="E30" s="237"/>
      <c r="F30" s="237"/>
      <c r="G30" s="237"/>
      <c r="H30" s="237"/>
      <c r="I30" s="237"/>
      <c r="J30" s="237"/>
      <c r="K30" s="237"/>
      <c r="L30" s="237"/>
      <c r="M30" s="237"/>
      <c r="N30" s="237"/>
      <c r="O30" s="237"/>
      <c r="P30" s="238"/>
    </row>
  </sheetData>
  <mergeCells count="12">
    <mergeCell ref="K2:P2"/>
    <mergeCell ref="B2:G2"/>
    <mergeCell ref="A30:P30"/>
    <mergeCell ref="A16:P16"/>
    <mergeCell ref="A1:P1"/>
    <mergeCell ref="A21:P21"/>
    <mergeCell ref="A24:P24"/>
    <mergeCell ref="A27:P27"/>
    <mergeCell ref="J3:J12"/>
    <mergeCell ref="K14:P14"/>
    <mergeCell ref="A3:A13"/>
    <mergeCell ref="B14:G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9"/>
  <sheetViews>
    <sheetView zoomScaleNormal="100" workbookViewId="0"/>
  </sheetViews>
  <sheetFormatPr defaultRowHeight="14.5" x14ac:dyDescent="0.35"/>
  <cols>
    <col min="1" max="1" width="150.7265625" style="13" customWidth="1"/>
    <col min="2" max="5" width="9.1796875" customWidth="1"/>
  </cols>
  <sheetData>
    <row r="1" spans="1:5" ht="26.25" customHeight="1" x14ac:dyDescent="0.35">
      <c r="A1" s="156" t="s">
        <v>106</v>
      </c>
      <c r="B1" s="27"/>
      <c r="C1" s="27"/>
    </row>
    <row r="2" spans="1:5" ht="161.25" customHeight="1" x14ac:dyDescent="0.35">
      <c r="A2" s="98" t="s">
        <v>205</v>
      </c>
      <c r="B2" s="23"/>
      <c r="C2" s="23"/>
      <c r="D2" s="23"/>
    </row>
    <row r="3" spans="1:5" ht="15" customHeight="1" x14ac:dyDescent="0.35">
      <c r="A3" s="99" t="s">
        <v>107</v>
      </c>
      <c r="B3" s="23"/>
      <c r="C3" s="23"/>
      <c r="D3" s="23"/>
    </row>
    <row r="4" spans="1:5" ht="15" customHeight="1" x14ac:dyDescent="0.35">
      <c r="A4" s="100"/>
      <c r="B4" s="24"/>
      <c r="C4" s="24"/>
      <c r="D4" s="24"/>
    </row>
    <row r="5" spans="1:5" ht="18" customHeight="1" x14ac:dyDescent="0.35">
      <c r="A5" s="101" t="s">
        <v>88</v>
      </c>
      <c r="B5" s="25"/>
      <c r="C5" s="25"/>
      <c r="D5" s="25"/>
    </row>
    <row r="6" spans="1:5" ht="15" customHeight="1" x14ac:dyDescent="0.35">
      <c r="A6" s="102"/>
      <c r="B6" s="26"/>
      <c r="C6" s="26"/>
      <c r="D6" s="26"/>
    </row>
    <row r="7" spans="1:5" ht="30.5" x14ac:dyDescent="0.35">
      <c r="A7" s="103" t="s">
        <v>78</v>
      </c>
      <c r="B7" s="20"/>
      <c r="C7" s="20"/>
      <c r="D7" s="20"/>
    </row>
    <row r="8" spans="1:5" x14ac:dyDescent="0.35">
      <c r="A8" s="104"/>
      <c r="B8" s="20"/>
      <c r="D8" s="20"/>
      <c r="E8" s="20"/>
    </row>
    <row r="9" spans="1:5" ht="15.5" x14ac:dyDescent="0.35">
      <c r="A9" s="105" t="s">
        <v>66</v>
      </c>
    </row>
    <row r="10" spans="1:5" x14ac:dyDescent="0.35">
      <c r="A10" s="106" t="s">
        <v>67</v>
      </c>
    </row>
    <row r="11" spans="1:5" ht="15.5" x14ac:dyDescent="0.35">
      <c r="A11" s="107" t="s">
        <v>80</v>
      </c>
    </row>
    <row r="12" spans="1:5" ht="15.5" x14ac:dyDescent="0.35">
      <c r="A12" s="108" t="s">
        <v>81</v>
      </c>
    </row>
    <row r="13" spans="1:5" ht="15.5" x14ac:dyDescent="0.35">
      <c r="A13" s="108" t="s">
        <v>82</v>
      </c>
    </row>
    <row r="14" spans="1:5" ht="15.5" x14ac:dyDescent="0.35">
      <c r="A14" s="109" t="s">
        <v>83</v>
      </c>
    </row>
    <row r="15" spans="1:5" ht="15.5" x14ac:dyDescent="0.35">
      <c r="A15" s="108" t="s">
        <v>84</v>
      </c>
    </row>
    <row r="16" spans="1:5" ht="15.5" x14ac:dyDescent="0.35">
      <c r="A16" s="108" t="s">
        <v>85</v>
      </c>
    </row>
    <row r="17" spans="1:1" ht="15.5" x14ac:dyDescent="0.35">
      <c r="A17" s="108" t="s">
        <v>86</v>
      </c>
    </row>
    <row r="18" spans="1:1" ht="15.5" x14ac:dyDescent="0.35">
      <c r="A18" s="108" t="s">
        <v>87</v>
      </c>
    </row>
    <row r="19" spans="1:1" ht="15.5" x14ac:dyDescent="0.35">
      <c r="A19" s="108"/>
    </row>
    <row r="20" spans="1:1" ht="15.5" x14ac:dyDescent="0.35">
      <c r="A20" s="108" t="s">
        <v>108</v>
      </c>
    </row>
    <row r="21" spans="1:1" ht="15.5" x14ac:dyDescent="0.35">
      <c r="A21" s="108"/>
    </row>
    <row r="22" spans="1:1" ht="15.5" x14ac:dyDescent="0.35">
      <c r="A22" s="108" t="s">
        <v>68</v>
      </c>
    </row>
    <row r="23" spans="1:1" ht="15.5" x14ac:dyDescent="0.35">
      <c r="A23" s="108"/>
    </row>
    <row r="24" spans="1:1" ht="30.5" x14ac:dyDescent="0.35">
      <c r="A24" s="103" t="s">
        <v>109</v>
      </c>
    </row>
    <row r="25" spans="1:1" ht="15.5" x14ac:dyDescent="0.35">
      <c r="A25" s="108"/>
    </row>
    <row r="26" spans="1:1" ht="15.5" x14ac:dyDescent="0.35">
      <c r="A26" s="108" t="s">
        <v>69</v>
      </c>
    </row>
    <row r="27" spans="1:1" ht="17.5" x14ac:dyDescent="0.35">
      <c r="A27" s="108" t="s">
        <v>111</v>
      </c>
    </row>
    <row r="28" spans="1:1" ht="17.5" x14ac:dyDescent="0.35">
      <c r="A28" s="108" t="s">
        <v>112</v>
      </c>
    </row>
    <row r="29" spans="1:1" ht="15.5" x14ac:dyDescent="0.35">
      <c r="A29" s="108"/>
    </row>
    <row r="30" spans="1:1" ht="15.5" x14ac:dyDescent="0.35">
      <c r="A30" s="108" t="s">
        <v>70</v>
      </c>
    </row>
    <row r="31" spans="1:1" ht="20.25" customHeight="1" x14ac:dyDescent="0.35">
      <c r="A31" s="108" t="s">
        <v>113</v>
      </c>
    </row>
    <row r="32" spans="1:1" ht="15.5" x14ac:dyDescent="0.35">
      <c r="A32" s="108"/>
    </row>
    <row r="33" spans="1:1" ht="30.5" x14ac:dyDescent="0.35">
      <c r="A33" s="110" t="s">
        <v>79</v>
      </c>
    </row>
    <row r="34" spans="1:1" x14ac:dyDescent="0.35">
      <c r="A34" s="111"/>
    </row>
    <row r="35" spans="1:1" ht="45" x14ac:dyDescent="0.35">
      <c r="A35" s="101" t="s">
        <v>114</v>
      </c>
    </row>
    <row r="36" spans="1:1" x14ac:dyDescent="0.35">
      <c r="A36" s="111"/>
    </row>
    <row r="37" spans="1:1" ht="120.5" x14ac:dyDescent="0.35">
      <c r="A37" s="112" t="s">
        <v>110</v>
      </c>
    </row>
    <row r="38" spans="1:1" x14ac:dyDescent="0.35">
      <c r="A38" s="111"/>
    </row>
    <row r="39" spans="1:1" x14ac:dyDescent="0.35">
      <c r="A39" s="113" t="s">
        <v>52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808A8-A84C-462D-BCD9-E66126FDF915}">
  <dimension ref="A1:L18"/>
  <sheetViews>
    <sheetView topLeftCell="A13" workbookViewId="0">
      <selection activeCell="A16" sqref="A16"/>
    </sheetView>
  </sheetViews>
  <sheetFormatPr defaultRowHeight="14.5" x14ac:dyDescent="0.35"/>
  <cols>
    <col min="1" max="1" width="150.7265625" customWidth="1"/>
    <col min="2" max="2" width="13.453125" customWidth="1"/>
    <col min="3" max="3" width="8.7265625" style="6"/>
    <col min="6" max="6" width="10.81640625" customWidth="1"/>
    <col min="10" max="10" width="11.7265625" style="13" customWidth="1"/>
    <col min="11" max="11" width="12.1796875" style="13" customWidth="1"/>
    <col min="12" max="12" width="11.1796875" style="13" customWidth="1"/>
  </cols>
  <sheetData>
    <row r="1" spans="1:12" s="7" customFormat="1" ht="26.25" customHeight="1" x14ac:dyDescent="0.35">
      <c r="A1" s="155" t="s">
        <v>49</v>
      </c>
      <c r="J1" s="21"/>
      <c r="K1" s="21"/>
      <c r="L1" s="21"/>
    </row>
    <row r="2" spans="1:12" s="7" customFormat="1" ht="217.5" customHeight="1" x14ac:dyDescent="0.35">
      <c r="A2" s="114" t="s">
        <v>207</v>
      </c>
      <c r="J2" s="21"/>
      <c r="K2" s="21"/>
      <c r="L2" s="21"/>
    </row>
    <row r="3" spans="1:12" ht="165" customHeight="1" x14ac:dyDescent="0.35">
      <c r="A3" s="115" t="s">
        <v>231</v>
      </c>
    </row>
    <row r="4" spans="1:12" ht="35.5" customHeight="1" x14ac:dyDescent="0.35">
      <c r="A4" s="115" t="s">
        <v>238</v>
      </c>
    </row>
    <row r="5" spans="1:12" ht="79.5" customHeight="1" x14ac:dyDescent="0.35">
      <c r="A5" s="115" t="s">
        <v>232</v>
      </c>
    </row>
    <row r="6" spans="1:12" ht="96" customHeight="1" x14ac:dyDescent="0.35">
      <c r="A6" s="115" t="s">
        <v>247</v>
      </c>
      <c r="B6" s="2"/>
    </row>
    <row r="7" spans="1:12" ht="69" customHeight="1" x14ac:dyDescent="0.35">
      <c r="A7" s="115" t="s">
        <v>227</v>
      </c>
    </row>
    <row r="8" spans="1:12" ht="57.5" customHeight="1" x14ac:dyDescent="0.35">
      <c r="A8" s="115" t="s">
        <v>245</v>
      </c>
    </row>
    <row r="9" spans="1:12" ht="79.5" customHeight="1" x14ac:dyDescent="0.35">
      <c r="A9" s="115" t="s">
        <v>230</v>
      </c>
    </row>
    <row r="10" spans="1:12" ht="78" customHeight="1" x14ac:dyDescent="0.35">
      <c r="A10" s="158" t="s">
        <v>240</v>
      </c>
    </row>
    <row r="11" spans="1:12" ht="19.5" customHeight="1" x14ac:dyDescent="0.35">
      <c r="A11" s="163" t="s">
        <v>235</v>
      </c>
    </row>
    <row r="12" spans="1:12" ht="79.5" customHeight="1" x14ac:dyDescent="0.35">
      <c r="A12" s="115" t="s">
        <v>226</v>
      </c>
    </row>
    <row r="13" spans="1:12" ht="52.5" x14ac:dyDescent="0.35">
      <c r="A13" s="160" t="s">
        <v>234</v>
      </c>
    </row>
    <row r="14" spans="1:12" x14ac:dyDescent="0.35">
      <c r="A14" s="160" t="s">
        <v>233</v>
      </c>
    </row>
    <row r="15" spans="1:12" ht="26" x14ac:dyDescent="0.35">
      <c r="A15" s="161" t="s">
        <v>246</v>
      </c>
    </row>
    <row r="16" spans="1:12" ht="52" x14ac:dyDescent="0.35">
      <c r="A16" s="162" t="s">
        <v>229</v>
      </c>
    </row>
    <row r="17" spans="1:1" ht="26.5" x14ac:dyDescent="0.35">
      <c r="A17" s="165" t="s">
        <v>239</v>
      </c>
    </row>
    <row r="18" spans="1:1" ht="104.5" x14ac:dyDescent="0.35">
      <c r="A18" s="164" t="s">
        <v>248</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0226-7A6C-4997-96B7-5746BB7989A0}">
  <dimension ref="A1:A2"/>
  <sheetViews>
    <sheetView workbookViewId="0">
      <selection activeCell="E2" sqref="E2"/>
    </sheetView>
  </sheetViews>
  <sheetFormatPr defaultRowHeight="14.5" x14ac:dyDescent="0.35"/>
  <cols>
    <col min="1" max="1" width="108.26953125" customWidth="1"/>
  </cols>
  <sheetData>
    <row r="1" spans="1:1" ht="21" x14ac:dyDescent="0.5">
      <c r="A1" s="154" t="s">
        <v>210</v>
      </c>
    </row>
    <row r="2" spans="1:1" ht="96.75" customHeight="1" x14ac:dyDescent="0.35">
      <c r="A2" s="153" t="s">
        <v>211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Directions</vt:lpstr>
      <vt:lpstr>Asset Inventory</vt:lpstr>
      <vt:lpstr>Risk Assessment Tool</vt:lpstr>
      <vt:lpstr>Test Scenario A</vt:lpstr>
      <vt:lpstr>Test Scenario B</vt:lpstr>
      <vt:lpstr>Interpreting Risk Scores</vt:lpstr>
      <vt:lpstr>Hazard Score Background</vt:lpstr>
      <vt:lpstr>Exposure Score Background</vt:lpstr>
      <vt:lpstr>Vulnerability Score</vt:lpstr>
      <vt:lpstr>Residual Risk Background</vt:lpstr>
      <vt:lpstr>'Hazard Score Background'!_ftn1</vt:lpstr>
      <vt:lpstr>'Residual Risk Background'!_Toc346795255</vt:lpstr>
      <vt:lpstr>'Hazard Score Background'!_Toc347925798</vt:lpstr>
      <vt:lpstr>Asset_Class</vt:lpstr>
      <vt:lpstr>community_value</vt:lpstr>
      <vt:lpstr>critical_facility</vt:lpstr>
      <vt:lpstr>critical_facility_2</vt:lpstr>
      <vt:lpstr>Economic</vt:lpstr>
      <vt:lpstr>elevation</vt:lpstr>
      <vt:lpstr>Health_and_Social_Services</vt:lpstr>
      <vt:lpstr>Housing</vt:lpstr>
      <vt:lpstr>Infrastructure_Systems</vt:lpstr>
      <vt:lpstr>Natural_and_Cultural_Resources</vt:lpstr>
      <vt:lpstr>risk_area</vt:lpstr>
      <vt:lpstr>Socially_Vulnerable</vt:lpstr>
      <vt:lpstr>vulnerability</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Fraioli, Carolyn (DOS)</cp:lastModifiedBy>
  <cp:lastPrinted>2013-03-25T14:21:07Z</cp:lastPrinted>
  <dcterms:created xsi:type="dcterms:W3CDTF">2012-12-05T04:05:28Z</dcterms:created>
  <dcterms:modified xsi:type="dcterms:W3CDTF">2020-10-15T21:00:51Z</dcterms:modified>
</cp:coreProperties>
</file>